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йоны компоненты для ПЕЧАТИ" sheetId="1" r:id="rId1"/>
    <sheet name="районы на 1 января для ПЕЧАТИ" sheetId="2" r:id="rId2"/>
    <sheet name="районы среднегод для ПЕЧАТИ" sheetId="3" r:id="rId3"/>
  </sheets>
  <definedNames>
    <definedName name="_xlnm.Print_Titles" localSheetId="0">'районы компоненты для ПЕЧАТИ'!$A:$B,'районы компоненты для ПЕЧАТИ'!$3:$6</definedName>
    <definedName name="_xlnm.Print_Titles" localSheetId="1">'районы на 1 января для ПЕЧАТИ'!$A:$A,'районы на 1 января для ПЕЧАТИ'!$3:$3</definedName>
    <definedName name="_xlnm.Print_Titles" localSheetId="2">'районы среднегод для ПЕЧАТИ'!$B:$B,'районы среднегод для ПЕЧАТИ'!$3:$3</definedName>
  </definedNames>
  <calcPr fullCalcOnLoad="1"/>
</workbook>
</file>

<file path=xl/sharedStrings.xml><?xml version="1.0" encoding="utf-8"?>
<sst xmlns="http://schemas.openxmlformats.org/spreadsheetml/2006/main" count="125" uniqueCount="69">
  <si>
    <t>общий прирост</t>
  </si>
  <si>
    <t>в том числе:</t>
  </si>
  <si>
    <t>естесвенные прирост (убыль)</t>
  </si>
  <si>
    <t>миграционный прирост</t>
  </si>
  <si>
    <t>городская и сельская местность</t>
  </si>
  <si>
    <t>городская  местность</t>
  </si>
  <si>
    <t>сельская местность</t>
  </si>
  <si>
    <t>изменения за 2017г.</t>
  </si>
  <si>
    <t>и компоненты ее изменения   (человек)</t>
  </si>
  <si>
    <t>Оценка численности постоянного населения на 1 января 2018 г.</t>
  </si>
  <si>
    <t>Торбеевский муниципальный район</t>
  </si>
  <si>
    <t>Чамзинский муниципальный район</t>
  </si>
  <si>
    <t>Городской округ Саранск</t>
  </si>
  <si>
    <t>Численность населения на  1 январь 2018  тода</t>
  </si>
  <si>
    <t>Численность населения на 1 января 2017 года</t>
  </si>
  <si>
    <t>Ардатовский муниципальный район</t>
  </si>
  <si>
    <t>Атюрьевский муниципальный район</t>
  </si>
  <si>
    <t>Атяшевский муниципальный район</t>
  </si>
  <si>
    <t>Численность населения на 1 января 2018 года</t>
  </si>
  <si>
    <t>Большеберезниковский муниципальный район</t>
  </si>
  <si>
    <t>Большеигнатовский муниципальный район</t>
  </si>
  <si>
    <t>Дубенский муниципальный район</t>
  </si>
  <si>
    <t>Ельниковский муниципальный район</t>
  </si>
  <si>
    <t>Зубово-Полянский муниципальный район</t>
  </si>
  <si>
    <t>Инсарский муниципальный район</t>
  </si>
  <si>
    <t>Республика Мордовия</t>
  </si>
  <si>
    <t>Все насеоение</t>
  </si>
  <si>
    <t>городское население</t>
  </si>
  <si>
    <t>сельское население</t>
  </si>
  <si>
    <t>человек</t>
  </si>
  <si>
    <t>тысяч человек</t>
  </si>
  <si>
    <t>Ичалковский муниципальный район</t>
  </si>
  <si>
    <t xml:space="preserve">в % </t>
  </si>
  <si>
    <t>все насеоение</t>
  </si>
  <si>
    <t>Го. Саранск</t>
  </si>
  <si>
    <t>Ардатовский  район</t>
  </si>
  <si>
    <t>Атюрьевский район</t>
  </si>
  <si>
    <t>Атяшевский  район</t>
  </si>
  <si>
    <t>Большеберезниковский район</t>
  </si>
  <si>
    <t>Большеигнатовский район</t>
  </si>
  <si>
    <t>Ельниковский район</t>
  </si>
  <si>
    <t>Дубенский район</t>
  </si>
  <si>
    <t>Зубово-Полянский район</t>
  </si>
  <si>
    <t>Инсарский район</t>
  </si>
  <si>
    <t>Ичалковский район</t>
  </si>
  <si>
    <t>Кадошкинский район</t>
  </si>
  <si>
    <t>Ковылкинский район</t>
  </si>
  <si>
    <t>Кочкуровский район</t>
  </si>
  <si>
    <t>Краснослободскийрайон</t>
  </si>
  <si>
    <t>Лямбирский район</t>
  </si>
  <si>
    <t>Ромодановский район</t>
  </si>
  <si>
    <t>Рузаевскийрайон</t>
  </si>
  <si>
    <t>Старошайговский район</t>
  </si>
  <si>
    <t>Темниковскийрайон</t>
  </si>
  <si>
    <t>Теньгушевский район</t>
  </si>
  <si>
    <t>Торбеевский район</t>
  </si>
  <si>
    <t>Чамзинский район</t>
  </si>
  <si>
    <t>прирост, снижение (-) за год в %</t>
  </si>
  <si>
    <t>Кадошкинский муниципальный район</t>
  </si>
  <si>
    <t>Ковылкинский муниципальный район</t>
  </si>
  <si>
    <t>Среднегодовая численность населения за 2017  год</t>
  </si>
  <si>
    <t>Кочкуровский муниципальный район</t>
  </si>
  <si>
    <t>Краснослободский муниципальный район</t>
  </si>
  <si>
    <t>Лямбирский муниципальный район</t>
  </si>
  <si>
    <t>Ромодановский муниципальный район</t>
  </si>
  <si>
    <t>Рузаевский муниципальный район</t>
  </si>
  <si>
    <t>Старошайговский муниципальный район</t>
  </si>
  <si>
    <t>Темниковский муниципальный район</t>
  </si>
  <si>
    <t>Теньгушевский муниципальный район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</si>
</sst>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[=0]&quot;-   &quot;;General&quot;   &quot;"/>
    <numFmt numFmtId="191" formatCode="0&quot;   &quot;"/>
    <numFmt numFmtId="192" formatCode="[=0]&quot;-   &quot;;0&quot;   &quot;"/>
    <numFmt numFmtId="193" formatCode="0.00000"/>
    <numFmt numFmtId="194" formatCode="0.0000"/>
  </numFmts>
  <fonts count="44">
    <font>
      <sz val="10"/>
      <name val="Arial"/>
      <family val="0"/>
    </font>
    <font>
      <sz val="8"/>
      <name val="Arial Narrow"/>
      <family val="2"/>
    </font>
    <font>
      <sz val="8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2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Fill="1" applyAlignment="1">
      <alignment wrapText="1"/>
    </xf>
    <xf numFmtId="0" fontId="5" fillId="0" borderId="10" xfId="0" applyFont="1" applyFill="1" applyBorder="1" applyAlignment="1">
      <alignment wrapText="1"/>
    </xf>
    <xf numFmtId="1" fontId="5" fillId="0" borderId="0" xfId="0" applyNumberFormat="1" applyFont="1" applyFill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right" wrapText="1" indent="1"/>
    </xf>
    <xf numFmtId="188" fontId="5" fillId="0" borderId="0" xfId="0" applyNumberFormat="1" applyFont="1" applyFill="1" applyAlignment="1">
      <alignment wrapText="1"/>
    </xf>
    <xf numFmtId="188" fontId="5" fillId="0" borderId="10" xfId="0" applyNumberFormat="1" applyFont="1" applyFill="1" applyBorder="1" applyAlignment="1">
      <alignment horizontal="right" wrapText="1" indent="1"/>
    </xf>
    <xf numFmtId="0" fontId="5" fillId="0" borderId="10" xfId="0" applyFont="1" applyFill="1" applyBorder="1" applyAlignment="1">
      <alignment horizontal="right" wrapText="1" indent="1"/>
    </xf>
    <xf numFmtId="0" fontId="5" fillId="0" borderId="10" xfId="0" applyFont="1" applyFill="1" applyBorder="1" applyAlignment="1">
      <alignment/>
    </xf>
    <xf numFmtId="190" fontId="5" fillId="0" borderId="10" xfId="0" applyNumberFormat="1" applyFont="1" applyFill="1" applyBorder="1" applyAlignment="1" applyProtection="1">
      <alignment/>
      <protection locked="0"/>
    </xf>
    <xf numFmtId="190" fontId="5" fillId="0" borderId="10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Fill="1" applyBorder="1" applyAlignment="1" applyProtection="1">
      <alignment horizontal="left" vertical="justify" wrapText="1"/>
      <protection locked="0"/>
    </xf>
    <xf numFmtId="191" fontId="5" fillId="0" borderId="10" xfId="0" applyNumberFormat="1" applyFont="1" applyFill="1" applyBorder="1" applyAlignment="1" applyProtection="1">
      <alignment/>
      <protection locked="0"/>
    </xf>
    <xf numFmtId="192" fontId="5" fillId="0" borderId="10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1" fontId="3" fillId="0" borderId="10" xfId="0" applyNumberFormat="1" applyFont="1" applyFill="1" applyBorder="1" applyAlignment="1">
      <alignment horizontal="right" wrapText="1" indent="1"/>
    </xf>
    <xf numFmtId="0" fontId="3" fillId="0" borderId="10" xfId="0" applyFont="1" applyFill="1" applyBorder="1" applyAlignment="1">
      <alignment horizontal="right" wrapText="1" indent="1"/>
    </xf>
    <xf numFmtId="1" fontId="3" fillId="0" borderId="10" xfId="0" applyNumberFormat="1" applyFont="1" applyFill="1" applyBorder="1" applyAlignment="1">
      <alignment horizontal="right" wrapText="1"/>
    </xf>
    <xf numFmtId="2" fontId="5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 applyProtection="1">
      <alignment horizontal="left" vertical="justify" wrapText="1"/>
      <protection locked="0"/>
    </xf>
    <xf numFmtId="2" fontId="3" fillId="0" borderId="10" xfId="0" applyNumberFormat="1" applyFont="1" applyFill="1" applyBorder="1" applyAlignment="1">
      <alignment/>
    </xf>
    <xf numFmtId="0" fontId="1" fillId="0" borderId="11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8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 applyProtection="1">
      <alignment horizontal="center" vertical="top" wrapText="1"/>
      <protection locked="0"/>
    </xf>
    <xf numFmtId="0" fontId="0" fillId="0" borderId="10" xfId="0" applyBorder="1" applyAlignment="1">
      <alignment vertical="top" wrapText="1"/>
    </xf>
    <xf numFmtId="0" fontId="0" fillId="0" borderId="10" xfId="0" applyFont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>
      <alignment vertical="top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top"/>
      <protection locked="0"/>
    </xf>
    <xf numFmtId="0" fontId="3" fillId="0" borderId="14" xfId="0" applyFont="1" applyFill="1" applyBorder="1" applyAlignment="1" applyProtection="1">
      <alignment horizontal="center" vertical="top"/>
      <protection locked="0"/>
    </xf>
    <xf numFmtId="0" fontId="3" fillId="0" borderId="12" xfId="0" applyFont="1" applyFill="1" applyBorder="1" applyAlignment="1" applyProtection="1">
      <alignment horizontal="center" vertical="top" wrapText="1"/>
      <protection locked="0"/>
    </xf>
    <xf numFmtId="0" fontId="3" fillId="0" borderId="13" xfId="0" applyFont="1" applyFill="1" applyBorder="1" applyAlignment="1" applyProtection="1">
      <alignment horizontal="center" vertical="top" wrapText="1"/>
      <protection locked="0"/>
    </xf>
    <xf numFmtId="0" fontId="3" fillId="0" borderId="14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wrapText="1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0" fontId="5" fillId="0" borderId="10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4" sqref="B4:D6"/>
    </sheetView>
  </sheetViews>
  <sheetFormatPr defaultColWidth="9.140625" defaultRowHeight="12.75"/>
  <cols>
    <col min="1" max="1" width="19.8515625" style="16" customWidth="1"/>
    <col min="2" max="4" width="7.140625" style="16" customWidth="1"/>
    <col min="5" max="5" width="7.28125" style="16" customWidth="1"/>
    <col min="6" max="7" width="7.421875" style="16" customWidth="1"/>
    <col min="8" max="8" width="7.140625" style="16" customWidth="1"/>
    <col min="9" max="9" width="7.00390625" style="16" customWidth="1"/>
    <col min="10" max="10" width="7.28125" style="16" customWidth="1"/>
    <col min="11" max="13" width="7.421875" style="16" customWidth="1"/>
    <col min="14" max="16" width="7.00390625" style="16" customWidth="1"/>
    <col min="17" max="19" width="6.28125" style="16" customWidth="1"/>
    <col min="20" max="16384" width="9.140625" style="16" customWidth="1"/>
  </cols>
  <sheetData>
    <row r="1" spans="1:16" s="15" customFormat="1" ht="16.5">
      <c r="A1" s="16"/>
      <c r="B1" s="31" t="s">
        <v>9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s="15" customFormat="1" ht="16.5">
      <c r="A2" s="16"/>
      <c r="B2" s="31" t="s">
        <v>8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ht="8.25" customHeight="1">
      <c r="B3" s="17"/>
    </row>
    <row r="4" spans="1:19" ht="16.5" customHeight="1">
      <c r="A4" s="32"/>
      <c r="B4" s="33" t="s">
        <v>14</v>
      </c>
      <c r="C4" s="34"/>
      <c r="D4" s="34"/>
      <c r="E4" s="29" t="s">
        <v>7</v>
      </c>
      <c r="F4" s="29"/>
      <c r="G4" s="29"/>
      <c r="H4" s="29"/>
      <c r="I4" s="29"/>
      <c r="J4" s="29"/>
      <c r="K4" s="29"/>
      <c r="L4" s="29"/>
      <c r="M4" s="29"/>
      <c r="N4" s="33" t="s">
        <v>13</v>
      </c>
      <c r="O4" s="35"/>
      <c r="P4" s="35"/>
      <c r="Q4" s="29" t="s">
        <v>57</v>
      </c>
      <c r="R4" s="29"/>
      <c r="S4" s="29"/>
    </row>
    <row r="5" spans="1:19" ht="15" customHeight="1">
      <c r="A5" s="32"/>
      <c r="B5" s="33"/>
      <c r="C5" s="34"/>
      <c r="D5" s="34"/>
      <c r="E5" s="36" t="s">
        <v>0</v>
      </c>
      <c r="F5" s="37"/>
      <c r="G5" s="37"/>
      <c r="H5" s="38" t="s">
        <v>1</v>
      </c>
      <c r="I5" s="39"/>
      <c r="J5" s="39"/>
      <c r="K5" s="39"/>
      <c r="L5" s="39"/>
      <c r="M5" s="40"/>
      <c r="N5" s="35"/>
      <c r="O5" s="35"/>
      <c r="P5" s="35"/>
      <c r="Q5" s="30"/>
      <c r="R5" s="30"/>
      <c r="S5" s="30"/>
    </row>
    <row r="6" spans="1:19" ht="16.5" customHeight="1">
      <c r="A6" s="32"/>
      <c r="B6" s="34"/>
      <c r="C6" s="34"/>
      <c r="D6" s="34"/>
      <c r="E6" s="37"/>
      <c r="F6" s="37"/>
      <c r="G6" s="37"/>
      <c r="H6" s="41" t="s">
        <v>2</v>
      </c>
      <c r="I6" s="41"/>
      <c r="J6" s="42"/>
      <c r="K6" s="43" t="s">
        <v>3</v>
      </c>
      <c r="L6" s="44"/>
      <c r="M6" s="45"/>
      <c r="N6" s="35"/>
      <c r="O6" s="35"/>
      <c r="P6" s="35"/>
      <c r="Q6" s="30"/>
      <c r="R6" s="30"/>
      <c r="S6" s="30"/>
    </row>
    <row r="7" spans="1:19" ht="41.25" customHeight="1">
      <c r="A7" s="32"/>
      <c r="B7" s="26" t="s">
        <v>4</v>
      </c>
      <c r="C7" s="26" t="s">
        <v>5</v>
      </c>
      <c r="D7" s="26" t="s">
        <v>6</v>
      </c>
      <c r="E7" s="26" t="s">
        <v>4</v>
      </c>
      <c r="F7" s="26" t="s">
        <v>5</v>
      </c>
      <c r="G7" s="26" t="s">
        <v>6</v>
      </c>
      <c r="H7" s="26" t="s">
        <v>4</v>
      </c>
      <c r="I7" s="26" t="s">
        <v>5</v>
      </c>
      <c r="J7" s="26" t="s">
        <v>6</v>
      </c>
      <c r="K7" s="26" t="s">
        <v>4</v>
      </c>
      <c r="L7" s="26" t="s">
        <v>5</v>
      </c>
      <c r="M7" s="26" t="s">
        <v>6</v>
      </c>
      <c r="N7" s="26" t="s">
        <v>4</v>
      </c>
      <c r="O7" s="26" t="s">
        <v>5</v>
      </c>
      <c r="P7" s="26" t="s">
        <v>6</v>
      </c>
      <c r="Q7" s="27" t="s">
        <v>4</v>
      </c>
      <c r="R7" s="27" t="s">
        <v>5</v>
      </c>
      <c r="S7" s="27" t="s">
        <v>6</v>
      </c>
    </row>
    <row r="8" spans="1:19" ht="16.5" customHeight="1">
      <c r="A8" s="23" t="s">
        <v>25</v>
      </c>
      <c r="B8" s="21">
        <v>808541</v>
      </c>
      <c r="C8" s="21">
        <v>505332</v>
      </c>
      <c r="D8" s="21">
        <v>303209</v>
      </c>
      <c r="E8" s="19">
        <v>-3485</v>
      </c>
      <c r="F8" s="19">
        <v>1702</v>
      </c>
      <c r="G8" s="19">
        <v>-5187</v>
      </c>
      <c r="H8" s="19">
        <v>-4008</v>
      </c>
      <c r="I8" s="19">
        <v>-938</v>
      </c>
      <c r="J8" s="19">
        <v>-3070</v>
      </c>
      <c r="K8" s="19">
        <v>523</v>
      </c>
      <c r="L8" s="19">
        <v>2640</v>
      </c>
      <c r="M8" s="19">
        <v>-2117</v>
      </c>
      <c r="N8" s="21">
        <v>805056</v>
      </c>
      <c r="O8" s="21">
        <v>507034</v>
      </c>
      <c r="P8" s="21">
        <v>298022</v>
      </c>
      <c r="Q8" s="25">
        <f>N8/B8*100-100</f>
        <v>-0.4310232876254929</v>
      </c>
      <c r="R8" s="25">
        <f aca="true" t="shared" si="0" ref="R8:S23">O8/C8*100-100</f>
        <v>0.3368082765389886</v>
      </c>
      <c r="S8" s="25">
        <f t="shared" si="0"/>
        <v>-1.710701199502651</v>
      </c>
    </row>
    <row r="9" spans="1:19" ht="16.5" customHeight="1">
      <c r="A9" s="24" t="s">
        <v>34</v>
      </c>
      <c r="B9" s="28">
        <v>344367</v>
      </c>
      <c r="C9" s="28">
        <v>335928</v>
      </c>
      <c r="D9" s="28">
        <v>8439</v>
      </c>
      <c r="E9" s="19">
        <v>3991</v>
      </c>
      <c r="F9" s="19">
        <v>4043</v>
      </c>
      <c r="G9" s="19">
        <v>-52</v>
      </c>
      <c r="H9" s="20">
        <v>-185</v>
      </c>
      <c r="I9" s="20">
        <v>-146</v>
      </c>
      <c r="J9" s="20">
        <v>-39</v>
      </c>
      <c r="K9" s="20">
        <v>4176</v>
      </c>
      <c r="L9" s="20">
        <v>4189</v>
      </c>
      <c r="M9" s="20">
        <v>-13</v>
      </c>
      <c r="N9" s="21">
        <v>348358</v>
      </c>
      <c r="O9" s="21">
        <v>339971</v>
      </c>
      <c r="P9" s="21">
        <v>8387</v>
      </c>
      <c r="Q9" s="25">
        <f aca="true" t="shared" si="1" ref="Q9:Q31">N9/B9*100-100</f>
        <v>1.1589379934778776</v>
      </c>
      <c r="R9" s="25">
        <f t="shared" si="0"/>
        <v>1.2035317091757776</v>
      </c>
      <c r="S9" s="25">
        <f t="shared" si="0"/>
        <v>-0.6161867519848414</v>
      </c>
    </row>
    <row r="10" spans="1:19" ht="16.5" customHeight="1">
      <c r="A10" s="24" t="s">
        <v>35</v>
      </c>
      <c r="B10" s="21">
        <v>25694</v>
      </c>
      <c r="C10" s="21">
        <v>13553</v>
      </c>
      <c r="D10" s="21">
        <v>12141</v>
      </c>
      <c r="E10" s="19">
        <v>-502</v>
      </c>
      <c r="F10" s="19">
        <v>-225</v>
      </c>
      <c r="G10" s="19">
        <v>-277</v>
      </c>
      <c r="H10" s="19">
        <v>-319</v>
      </c>
      <c r="I10" s="19">
        <v>-111</v>
      </c>
      <c r="J10" s="19">
        <v>-208</v>
      </c>
      <c r="K10" s="19">
        <v>-183</v>
      </c>
      <c r="L10" s="19">
        <v>-114</v>
      </c>
      <c r="M10" s="19">
        <v>-69</v>
      </c>
      <c r="N10" s="21">
        <v>25192</v>
      </c>
      <c r="O10" s="21">
        <v>13328</v>
      </c>
      <c r="P10" s="21">
        <v>11864</v>
      </c>
      <c r="Q10" s="25">
        <f t="shared" si="1"/>
        <v>-1.953763524558255</v>
      </c>
      <c r="R10" s="25">
        <f t="shared" si="0"/>
        <v>-1.6601490444920017</v>
      </c>
      <c r="S10" s="25">
        <f t="shared" si="0"/>
        <v>-2.2815254097685482</v>
      </c>
    </row>
    <row r="11" spans="1:19" ht="16.5" customHeight="1">
      <c r="A11" s="24" t="s">
        <v>36</v>
      </c>
      <c r="B11" s="21">
        <v>8336</v>
      </c>
      <c r="C11" s="21">
        <v>0</v>
      </c>
      <c r="D11" s="21">
        <v>8336</v>
      </c>
      <c r="E11" s="19">
        <v>-291</v>
      </c>
      <c r="F11" s="19">
        <v>0</v>
      </c>
      <c r="G11" s="19">
        <v>-291</v>
      </c>
      <c r="H11" s="19">
        <v>-72</v>
      </c>
      <c r="I11" s="19">
        <v>0</v>
      </c>
      <c r="J11" s="19">
        <v>-72</v>
      </c>
      <c r="K11" s="19">
        <v>-219</v>
      </c>
      <c r="L11" s="19">
        <v>0</v>
      </c>
      <c r="M11" s="19">
        <v>-219</v>
      </c>
      <c r="N11" s="21">
        <v>8045</v>
      </c>
      <c r="O11" s="21">
        <v>0</v>
      </c>
      <c r="P11" s="21">
        <v>8045</v>
      </c>
      <c r="Q11" s="25">
        <f t="shared" si="1"/>
        <v>-3.4908829174664078</v>
      </c>
      <c r="R11" s="25"/>
      <c r="S11" s="25">
        <f t="shared" si="0"/>
        <v>-3.4908829174664078</v>
      </c>
    </row>
    <row r="12" spans="1:19" ht="16.5" customHeight="1">
      <c r="A12" s="24" t="s">
        <v>37</v>
      </c>
      <c r="B12" s="21">
        <v>17522</v>
      </c>
      <c r="C12" s="21">
        <v>6098</v>
      </c>
      <c r="D12" s="21">
        <v>11424</v>
      </c>
      <c r="E12" s="19">
        <v>-312</v>
      </c>
      <c r="F12" s="19">
        <v>-41</v>
      </c>
      <c r="G12" s="19">
        <v>-271</v>
      </c>
      <c r="H12" s="19">
        <v>-166</v>
      </c>
      <c r="I12" s="19">
        <v>3</v>
      </c>
      <c r="J12" s="19">
        <v>-169</v>
      </c>
      <c r="K12" s="19">
        <v>-146</v>
      </c>
      <c r="L12" s="19">
        <v>-44</v>
      </c>
      <c r="M12" s="19">
        <v>-102</v>
      </c>
      <c r="N12" s="21">
        <v>17210</v>
      </c>
      <c r="O12" s="21">
        <v>6057</v>
      </c>
      <c r="P12" s="21">
        <v>11153</v>
      </c>
      <c r="Q12" s="25">
        <f t="shared" si="1"/>
        <v>-1.7806186508389459</v>
      </c>
      <c r="R12" s="25">
        <f t="shared" si="0"/>
        <v>-0.6723515906854658</v>
      </c>
      <c r="S12" s="25">
        <f t="shared" si="0"/>
        <v>-2.372198879551817</v>
      </c>
    </row>
    <row r="13" spans="1:19" ht="16.5" customHeight="1">
      <c r="A13" s="24" t="s">
        <v>38</v>
      </c>
      <c r="B13" s="21">
        <v>12635</v>
      </c>
      <c r="C13" s="21">
        <v>0</v>
      </c>
      <c r="D13" s="21">
        <v>12635</v>
      </c>
      <c r="E13" s="19">
        <v>-195</v>
      </c>
      <c r="F13" s="19">
        <v>0</v>
      </c>
      <c r="G13" s="19">
        <v>-195</v>
      </c>
      <c r="H13" s="19">
        <v>-211</v>
      </c>
      <c r="I13" s="19">
        <v>0</v>
      </c>
      <c r="J13" s="19">
        <v>-211</v>
      </c>
      <c r="K13" s="19">
        <v>16</v>
      </c>
      <c r="L13" s="19">
        <v>0</v>
      </c>
      <c r="M13" s="19">
        <v>16</v>
      </c>
      <c r="N13" s="21">
        <v>12440</v>
      </c>
      <c r="O13" s="21">
        <v>0</v>
      </c>
      <c r="P13" s="21">
        <v>12440</v>
      </c>
      <c r="Q13" s="25">
        <f t="shared" si="1"/>
        <v>-1.5433320142461469</v>
      </c>
      <c r="R13" s="25"/>
      <c r="S13" s="25">
        <f t="shared" si="0"/>
        <v>-1.5433320142461469</v>
      </c>
    </row>
    <row r="14" spans="1:19" ht="16.5" customHeight="1">
      <c r="A14" s="24" t="s">
        <v>39</v>
      </c>
      <c r="B14" s="21">
        <v>7040</v>
      </c>
      <c r="C14" s="21">
        <v>0</v>
      </c>
      <c r="D14" s="21">
        <v>7040</v>
      </c>
      <c r="E14" s="19">
        <v>-102</v>
      </c>
      <c r="F14" s="19">
        <v>0</v>
      </c>
      <c r="G14" s="19">
        <v>-102</v>
      </c>
      <c r="H14" s="19">
        <v>-62</v>
      </c>
      <c r="I14" s="19">
        <v>0</v>
      </c>
      <c r="J14" s="19">
        <v>-62</v>
      </c>
      <c r="K14" s="19">
        <v>-40</v>
      </c>
      <c r="L14" s="19">
        <v>0</v>
      </c>
      <c r="M14" s="19">
        <v>-40</v>
      </c>
      <c r="N14" s="21">
        <v>6938</v>
      </c>
      <c r="O14" s="21">
        <v>0</v>
      </c>
      <c r="P14" s="21">
        <v>6938</v>
      </c>
      <c r="Q14" s="25">
        <f t="shared" si="1"/>
        <v>-1.4488636363636402</v>
      </c>
      <c r="R14" s="25"/>
      <c r="S14" s="25">
        <f t="shared" si="0"/>
        <v>-1.4488636363636402</v>
      </c>
    </row>
    <row r="15" spans="1:19" ht="16.5" customHeight="1">
      <c r="A15" s="24" t="s">
        <v>41</v>
      </c>
      <c r="B15" s="21">
        <v>12009</v>
      </c>
      <c r="C15" s="21">
        <v>0</v>
      </c>
      <c r="D15" s="21">
        <v>12009</v>
      </c>
      <c r="E15" s="19">
        <v>-297</v>
      </c>
      <c r="F15" s="19">
        <v>0</v>
      </c>
      <c r="G15" s="19">
        <v>-297</v>
      </c>
      <c r="H15" s="19">
        <v>-135</v>
      </c>
      <c r="I15" s="19">
        <v>0</v>
      </c>
      <c r="J15" s="19">
        <v>-135</v>
      </c>
      <c r="K15" s="19">
        <v>-162</v>
      </c>
      <c r="L15" s="19">
        <v>0</v>
      </c>
      <c r="M15" s="19">
        <v>-162</v>
      </c>
      <c r="N15" s="21">
        <v>11712</v>
      </c>
      <c r="O15" s="21">
        <v>0</v>
      </c>
      <c r="P15" s="21">
        <v>11712</v>
      </c>
      <c r="Q15" s="25">
        <f t="shared" si="1"/>
        <v>-2.473145141144144</v>
      </c>
      <c r="R15" s="25"/>
      <c r="S15" s="25">
        <f t="shared" si="0"/>
        <v>-2.473145141144144</v>
      </c>
    </row>
    <row r="16" spans="1:19" ht="16.5" customHeight="1">
      <c r="A16" s="24" t="s">
        <v>40</v>
      </c>
      <c r="B16" s="21">
        <v>10027</v>
      </c>
      <c r="C16" s="21">
        <v>0</v>
      </c>
      <c r="D16" s="21">
        <v>10027</v>
      </c>
      <c r="E16" s="19">
        <v>-273</v>
      </c>
      <c r="F16" s="19">
        <v>0</v>
      </c>
      <c r="G16" s="19">
        <v>-273</v>
      </c>
      <c r="H16" s="19">
        <v>-111</v>
      </c>
      <c r="I16" s="19">
        <v>0</v>
      </c>
      <c r="J16" s="19">
        <v>-111</v>
      </c>
      <c r="K16" s="19">
        <v>-162</v>
      </c>
      <c r="L16" s="19">
        <v>0</v>
      </c>
      <c r="M16" s="19">
        <v>-162</v>
      </c>
      <c r="N16" s="21">
        <v>9754</v>
      </c>
      <c r="O16" s="21">
        <v>0</v>
      </c>
      <c r="P16" s="21">
        <v>9754</v>
      </c>
      <c r="Q16" s="25">
        <f t="shared" si="1"/>
        <v>-2.722648848110097</v>
      </c>
      <c r="R16" s="25"/>
      <c r="S16" s="25">
        <f t="shared" si="0"/>
        <v>-2.722648848110097</v>
      </c>
    </row>
    <row r="17" spans="1:19" ht="16.5" customHeight="1">
      <c r="A17" s="24" t="s">
        <v>42</v>
      </c>
      <c r="B17" s="21">
        <v>55281</v>
      </c>
      <c r="C17" s="21">
        <v>24386</v>
      </c>
      <c r="D17" s="21">
        <v>30895</v>
      </c>
      <c r="E17" s="19">
        <v>-346</v>
      </c>
      <c r="F17" s="19">
        <v>-98</v>
      </c>
      <c r="G17" s="19">
        <v>-248</v>
      </c>
      <c r="H17" s="19">
        <v>-369</v>
      </c>
      <c r="I17" s="19">
        <v>-130</v>
      </c>
      <c r="J17" s="19">
        <v>-239</v>
      </c>
      <c r="K17" s="19">
        <v>23</v>
      </c>
      <c r="L17" s="19">
        <v>32</v>
      </c>
      <c r="M17" s="19">
        <v>-9</v>
      </c>
      <c r="N17" s="21">
        <v>54935</v>
      </c>
      <c r="O17" s="21">
        <v>24288</v>
      </c>
      <c r="P17" s="21">
        <v>30647</v>
      </c>
      <c r="Q17" s="25">
        <f t="shared" si="1"/>
        <v>-0.6258931640165599</v>
      </c>
      <c r="R17" s="25">
        <f t="shared" si="0"/>
        <v>-0.4018699253670093</v>
      </c>
      <c r="S17" s="25">
        <f t="shared" si="0"/>
        <v>-0.8027188865512187</v>
      </c>
    </row>
    <row r="18" spans="1:19" ht="16.5" customHeight="1">
      <c r="A18" s="24" t="s">
        <v>43</v>
      </c>
      <c r="B18" s="28">
        <v>12491</v>
      </c>
      <c r="C18" s="28">
        <v>8169</v>
      </c>
      <c r="D18" s="28">
        <v>4322</v>
      </c>
      <c r="E18" s="19">
        <v>-298</v>
      </c>
      <c r="F18" s="19">
        <v>-159</v>
      </c>
      <c r="G18" s="19">
        <v>-139</v>
      </c>
      <c r="H18" s="20">
        <v>-129</v>
      </c>
      <c r="I18" s="20">
        <v>-49</v>
      </c>
      <c r="J18" s="20">
        <v>-80</v>
      </c>
      <c r="K18" s="20">
        <v>-169</v>
      </c>
      <c r="L18" s="20">
        <v>-110</v>
      </c>
      <c r="M18" s="20">
        <v>-59</v>
      </c>
      <c r="N18" s="21">
        <v>12193</v>
      </c>
      <c r="O18" s="21">
        <v>8010</v>
      </c>
      <c r="P18" s="21">
        <v>4183</v>
      </c>
      <c r="Q18" s="25">
        <f t="shared" si="1"/>
        <v>-2.385717716756062</v>
      </c>
      <c r="R18" s="25">
        <f t="shared" si="0"/>
        <v>-1.9463826661770156</v>
      </c>
      <c r="S18" s="25">
        <f t="shared" si="0"/>
        <v>-3.216103655714946</v>
      </c>
    </row>
    <row r="19" spans="1:19" ht="16.5" customHeight="1">
      <c r="A19" s="24" t="s">
        <v>44</v>
      </c>
      <c r="B19" s="28">
        <v>18559</v>
      </c>
      <c r="C19" s="28">
        <v>0</v>
      </c>
      <c r="D19" s="28">
        <v>18559</v>
      </c>
      <c r="E19" s="19">
        <v>-274</v>
      </c>
      <c r="F19" s="19">
        <v>0</v>
      </c>
      <c r="G19" s="19">
        <v>-274</v>
      </c>
      <c r="H19" s="20">
        <v>-152</v>
      </c>
      <c r="I19" s="20">
        <v>0</v>
      </c>
      <c r="J19" s="20">
        <v>-152</v>
      </c>
      <c r="K19" s="20">
        <v>-122</v>
      </c>
      <c r="L19" s="20">
        <v>0</v>
      </c>
      <c r="M19" s="20">
        <v>-122</v>
      </c>
      <c r="N19" s="21">
        <v>18285</v>
      </c>
      <c r="O19" s="21">
        <v>0</v>
      </c>
      <c r="P19" s="21">
        <v>18285</v>
      </c>
      <c r="Q19" s="25">
        <f t="shared" si="1"/>
        <v>-1.4763726493884377</v>
      </c>
      <c r="R19" s="25"/>
      <c r="S19" s="25">
        <f t="shared" si="0"/>
        <v>-1.4763726493884377</v>
      </c>
    </row>
    <row r="20" spans="1:19" ht="16.5" customHeight="1">
      <c r="A20" s="24" t="s">
        <v>45</v>
      </c>
      <c r="B20" s="28">
        <v>6958</v>
      </c>
      <c r="C20" s="28">
        <v>4307</v>
      </c>
      <c r="D20" s="28">
        <v>2651</v>
      </c>
      <c r="E20" s="19">
        <v>-189</v>
      </c>
      <c r="F20" s="19">
        <v>-86</v>
      </c>
      <c r="G20" s="19">
        <v>-103</v>
      </c>
      <c r="H20" s="20">
        <v>-62</v>
      </c>
      <c r="I20" s="20">
        <v>-14</v>
      </c>
      <c r="J20" s="20">
        <v>-48</v>
      </c>
      <c r="K20" s="20">
        <v>-127</v>
      </c>
      <c r="L20" s="20">
        <v>-72</v>
      </c>
      <c r="M20" s="20">
        <v>-55</v>
      </c>
      <c r="N20" s="21">
        <v>6769</v>
      </c>
      <c r="O20" s="21">
        <v>4221</v>
      </c>
      <c r="P20" s="21">
        <v>2548</v>
      </c>
      <c r="Q20" s="25">
        <f t="shared" si="1"/>
        <v>-2.716297786720318</v>
      </c>
      <c r="R20" s="25">
        <f t="shared" si="0"/>
        <v>-1.9967494775946193</v>
      </c>
      <c r="S20" s="25">
        <f t="shared" si="0"/>
        <v>-3.885326291965299</v>
      </c>
    </row>
    <row r="21" spans="1:19" ht="16.5" customHeight="1">
      <c r="A21" s="24" t="s">
        <v>46</v>
      </c>
      <c r="B21" s="28">
        <v>39444</v>
      </c>
      <c r="C21" s="28">
        <v>20072</v>
      </c>
      <c r="D21" s="28">
        <v>19372</v>
      </c>
      <c r="E21" s="19">
        <v>-1164</v>
      </c>
      <c r="F21" s="19">
        <v>-584</v>
      </c>
      <c r="G21" s="19">
        <v>-580</v>
      </c>
      <c r="H21" s="20">
        <v>-344</v>
      </c>
      <c r="I21" s="20">
        <v>-90</v>
      </c>
      <c r="J21" s="20">
        <v>-254</v>
      </c>
      <c r="K21" s="20">
        <v>-820</v>
      </c>
      <c r="L21" s="20">
        <v>-494</v>
      </c>
      <c r="M21" s="20">
        <v>-326</v>
      </c>
      <c r="N21" s="21">
        <v>38280</v>
      </c>
      <c r="O21" s="21">
        <v>19488</v>
      </c>
      <c r="P21" s="21">
        <v>18792</v>
      </c>
      <c r="Q21" s="25">
        <f t="shared" si="1"/>
        <v>-2.9510191664131327</v>
      </c>
      <c r="R21" s="25">
        <f t="shared" si="0"/>
        <v>-2.90952570745317</v>
      </c>
      <c r="S21" s="25">
        <f t="shared" si="0"/>
        <v>-2.9940119760479007</v>
      </c>
    </row>
    <row r="22" spans="1:19" ht="16.5" customHeight="1">
      <c r="A22" s="24" t="s">
        <v>47</v>
      </c>
      <c r="B22" s="28">
        <v>9899</v>
      </c>
      <c r="C22" s="28">
        <v>0</v>
      </c>
      <c r="D22" s="28">
        <v>9899</v>
      </c>
      <c r="E22" s="19">
        <v>-26</v>
      </c>
      <c r="F22" s="19">
        <v>0</v>
      </c>
      <c r="G22" s="19">
        <v>-26</v>
      </c>
      <c r="H22" s="20">
        <v>-113</v>
      </c>
      <c r="I22" s="20">
        <v>0</v>
      </c>
      <c r="J22" s="20">
        <v>-113</v>
      </c>
      <c r="K22" s="20">
        <v>87</v>
      </c>
      <c r="L22" s="20">
        <v>0</v>
      </c>
      <c r="M22" s="20">
        <v>87</v>
      </c>
      <c r="N22" s="21">
        <v>9873</v>
      </c>
      <c r="O22" s="21">
        <v>0</v>
      </c>
      <c r="P22" s="21">
        <v>9873</v>
      </c>
      <c r="Q22" s="25">
        <f t="shared" si="1"/>
        <v>-0.2626527932114442</v>
      </c>
      <c r="R22" s="25"/>
      <c r="S22" s="25">
        <f t="shared" si="0"/>
        <v>-0.2626527932114442</v>
      </c>
    </row>
    <row r="23" spans="1:19" ht="16.5" customHeight="1">
      <c r="A23" s="24" t="s">
        <v>48</v>
      </c>
      <c r="B23" s="28">
        <v>23531</v>
      </c>
      <c r="C23" s="28">
        <v>9556</v>
      </c>
      <c r="D23" s="28">
        <v>13975</v>
      </c>
      <c r="E23" s="19">
        <v>-443</v>
      </c>
      <c r="F23" s="19">
        <v>-159</v>
      </c>
      <c r="G23" s="19">
        <v>-284</v>
      </c>
      <c r="H23" s="20">
        <v>-216</v>
      </c>
      <c r="I23" s="20">
        <v>-57</v>
      </c>
      <c r="J23" s="20">
        <v>-159</v>
      </c>
      <c r="K23" s="20">
        <v>-227</v>
      </c>
      <c r="L23" s="20">
        <v>-102</v>
      </c>
      <c r="M23" s="20">
        <v>-125</v>
      </c>
      <c r="N23" s="21">
        <v>23088</v>
      </c>
      <c r="O23" s="21">
        <v>9397</v>
      </c>
      <c r="P23" s="21">
        <v>13691</v>
      </c>
      <c r="Q23" s="25">
        <f t="shared" si="1"/>
        <v>-1.8826229229527058</v>
      </c>
      <c r="R23" s="25">
        <f t="shared" si="0"/>
        <v>-1.6638760987861048</v>
      </c>
      <c r="S23" s="25">
        <f t="shared" si="0"/>
        <v>-2.032200357781761</v>
      </c>
    </row>
    <row r="24" spans="1:19" ht="16.5" customHeight="1">
      <c r="A24" s="24" t="s">
        <v>49</v>
      </c>
      <c r="B24" s="28">
        <v>34323</v>
      </c>
      <c r="C24" s="28">
        <v>0</v>
      </c>
      <c r="D24" s="28">
        <v>34323</v>
      </c>
      <c r="E24" s="19">
        <v>-115</v>
      </c>
      <c r="F24" s="19">
        <v>0</v>
      </c>
      <c r="G24" s="19">
        <v>-115</v>
      </c>
      <c r="H24" s="20">
        <v>-152</v>
      </c>
      <c r="I24" s="20">
        <v>0</v>
      </c>
      <c r="J24" s="20">
        <v>-152</v>
      </c>
      <c r="K24" s="20">
        <v>37</v>
      </c>
      <c r="L24" s="20">
        <v>0</v>
      </c>
      <c r="M24" s="20">
        <v>37</v>
      </c>
      <c r="N24" s="21">
        <v>34208</v>
      </c>
      <c r="O24" s="21">
        <v>0</v>
      </c>
      <c r="P24" s="21">
        <v>34208</v>
      </c>
      <c r="Q24" s="25">
        <f t="shared" si="1"/>
        <v>-0.33505229729335895</v>
      </c>
      <c r="R24" s="25"/>
      <c r="S24" s="25">
        <f aca="true" t="shared" si="2" ref="S24:S31">P24/D24*100-100</f>
        <v>-0.33505229729335895</v>
      </c>
    </row>
    <row r="25" spans="1:19" ht="16.5" customHeight="1">
      <c r="A25" s="24" t="s">
        <v>50</v>
      </c>
      <c r="B25" s="28">
        <v>19705</v>
      </c>
      <c r="C25" s="28">
        <v>0</v>
      </c>
      <c r="D25" s="28">
        <v>19705</v>
      </c>
      <c r="E25" s="19">
        <v>-236</v>
      </c>
      <c r="F25" s="19">
        <v>0</v>
      </c>
      <c r="G25" s="19">
        <v>-236</v>
      </c>
      <c r="H25" s="20">
        <v>-122</v>
      </c>
      <c r="I25" s="20">
        <v>0</v>
      </c>
      <c r="J25" s="20">
        <v>-122</v>
      </c>
      <c r="K25" s="20">
        <v>-114</v>
      </c>
      <c r="L25" s="20">
        <v>0</v>
      </c>
      <c r="M25" s="20">
        <v>-114</v>
      </c>
      <c r="N25" s="21">
        <v>19469</v>
      </c>
      <c r="O25" s="21">
        <v>0</v>
      </c>
      <c r="P25" s="21">
        <v>19469</v>
      </c>
      <c r="Q25" s="25">
        <f t="shared" si="1"/>
        <v>-1.197665567114953</v>
      </c>
      <c r="R25" s="25"/>
      <c r="S25" s="25">
        <f t="shared" si="2"/>
        <v>-1.197665567114953</v>
      </c>
    </row>
    <row r="26" spans="1:19" ht="16.5" customHeight="1">
      <c r="A26" s="24" t="s">
        <v>51</v>
      </c>
      <c r="B26" s="28">
        <v>64435</v>
      </c>
      <c r="C26" s="28">
        <v>45988</v>
      </c>
      <c r="D26" s="28">
        <v>18447</v>
      </c>
      <c r="E26" s="19">
        <v>-1091</v>
      </c>
      <c r="F26" s="19">
        <v>-740</v>
      </c>
      <c r="G26" s="19">
        <v>-351</v>
      </c>
      <c r="H26" s="20">
        <v>-350</v>
      </c>
      <c r="I26" s="20">
        <v>-210</v>
      </c>
      <c r="J26" s="20">
        <v>-140</v>
      </c>
      <c r="K26" s="20">
        <v>-741</v>
      </c>
      <c r="L26" s="20">
        <v>-530</v>
      </c>
      <c r="M26" s="20">
        <v>-211</v>
      </c>
      <c r="N26" s="21">
        <v>63344</v>
      </c>
      <c r="O26" s="21">
        <v>45248</v>
      </c>
      <c r="P26" s="21">
        <v>18096</v>
      </c>
      <c r="Q26" s="25">
        <f t="shared" si="1"/>
        <v>-1.6931791728098062</v>
      </c>
      <c r="R26" s="25">
        <f aca="true" t="shared" si="3" ref="R26:R31">O26/C26*100-100</f>
        <v>-1.6091154214142875</v>
      </c>
      <c r="S26" s="25">
        <f t="shared" si="2"/>
        <v>-1.902748414376319</v>
      </c>
    </row>
    <row r="27" spans="1:19" ht="16.5" customHeight="1">
      <c r="A27" s="24" t="s">
        <v>52</v>
      </c>
      <c r="B27" s="28">
        <v>12173</v>
      </c>
      <c r="C27" s="28">
        <v>0</v>
      </c>
      <c r="D27" s="28">
        <v>12173</v>
      </c>
      <c r="E27" s="19">
        <v>-275</v>
      </c>
      <c r="F27" s="19">
        <v>0</v>
      </c>
      <c r="G27" s="19">
        <v>-275</v>
      </c>
      <c r="H27" s="20">
        <v>-124</v>
      </c>
      <c r="I27" s="20">
        <v>0</v>
      </c>
      <c r="J27" s="20">
        <v>-124</v>
      </c>
      <c r="K27" s="20">
        <v>-151</v>
      </c>
      <c r="L27" s="20">
        <v>0</v>
      </c>
      <c r="M27" s="20">
        <v>-151</v>
      </c>
      <c r="N27" s="21">
        <v>11898</v>
      </c>
      <c r="O27" s="21">
        <v>0</v>
      </c>
      <c r="P27" s="21">
        <v>11898</v>
      </c>
      <c r="Q27" s="25">
        <f t="shared" si="1"/>
        <v>-2.2590980037788597</v>
      </c>
      <c r="R27" s="25"/>
      <c r="S27" s="25">
        <f t="shared" si="2"/>
        <v>-2.2590980037788597</v>
      </c>
    </row>
    <row r="28" spans="1:19" ht="16.5" customHeight="1">
      <c r="A28" s="24" t="s">
        <v>53</v>
      </c>
      <c r="B28" s="28">
        <v>14304</v>
      </c>
      <c r="C28" s="28">
        <v>6291</v>
      </c>
      <c r="D28" s="28">
        <v>8013</v>
      </c>
      <c r="E28" s="19">
        <v>-349</v>
      </c>
      <c r="F28" s="19">
        <v>-112</v>
      </c>
      <c r="G28" s="19">
        <v>-237</v>
      </c>
      <c r="H28" s="20">
        <v>-213</v>
      </c>
      <c r="I28" s="20">
        <v>-62</v>
      </c>
      <c r="J28" s="20">
        <v>-151</v>
      </c>
      <c r="K28" s="20">
        <v>-136</v>
      </c>
      <c r="L28" s="20">
        <v>-50</v>
      </c>
      <c r="M28" s="20">
        <v>-86</v>
      </c>
      <c r="N28" s="21">
        <v>13955</v>
      </c>
      <c r="O28" s="21">
        <v>6179</v>
      </c>
      <c r="P28" s="21">
        <v>7776</v>
      </c>
      <c r="Q28" s="25">
        <f t="shared" si="1"/>
        <v>-2.4398769574944055</v>
      </c>
      <c r="R28" s="25">
        <f t="shared" si="3"/>
        <v>-1.7803210936258154</v>
      </c>
      <c r="S28" s="25">
        <f t="shared" si="2"/>
        <v>-2.957693747660045</v>
      </c>
    </row>
    <row r="29" spans="1:19" ht="16.5" customHeight="1">
      <c r="A29" s="24" t="s">
        <v>54</v>
      </c>
      <c r="B29" s="28">
        <v>10457</v>
      </c>
      <c r="C29" s="28">
        <v>0</v>
      </c>
      <c r="D29" s="28">
        <v>10457</v>
      </c>
      <c r="E29" s="19">
        <v>-181</v>
      </c>
      <c r="F29" s="19">
        <v>0</v>
      </c>
      <c r="G29" s="19">
        <v>-181</v>
      </c>
      <c r="H29" s="20">
        <v>-125</v>
      </c>
      <c r="I29" s="20">
        <v>0</v>
      </c>
      <c r="J29" s="20">
        <v>-125</v>
      </c>
      <c r="K29" s="20">
        <v>-56</v>
      </c>
      <c r="L29" s="20">
        <v>0</v>
      </c>
      <c r="M29" s="20">
        <v>-56</v>
      </c>
      <c r="N29" s="21">
        <v>10276</v>
      </c>
      <c r="O29" s="21">
        <v>0</v>
      </c>
      <c r="P29" s="21">
        <v>10276</v>
      </c>
      <c r="Q29" s="25">
        <f t="shared" si="1"/>
        <v>-1.7308979630869317</v>
      </c>
      <c r="R29" s="25"/>
      <c r="S29" s="25">
        <f t="shared" si="2"/>
        <v>-1.7308979630869317</v>
      </c>
    </row>
    <row r="30" spans="1:19" ht="16.5" customHeight="1">
      <c r="A30" s="24" t="s">
        <v>55</v>
      </c>
      <c r="B30" s="28">
        <v>18973</v>
      </c>
      <c r="C30" s="28">
        <v>8937</v>
      </c>
      <c r="D30" s="28">
        <v>10036</v>
      </c>
      <c r="E30" s="19">
        <v>-269</v>
      </c>
      <c r="F30" s="19">
        <v>-47</v>
      </c>
      <c r="G30" s="19">
        <v>-222</v>
      </c>
      <c r="H30" s="20">
        <v>-123</v>
      </c>
      <c r="I30" s="20">
        <v>-12</v>
      </c>
      <c r="J30" s="20">
        <v>-111</v>
      </c>
      <c r="K30" s="20">
        <v>-146</v>
      </c>
      <c r="L30" s="20">
        <v>-35</v>
      </c>
      <c r="M30" s="20">
        <v>-111</v>
      </c>
      <c r="N30" s="21">
        <v>18704</v>
      </c>
      <c r="O30" s="21">
        <v>8890</v>
      </c>
      <c r="P30" s="21">
        <v>9814</v>
      </c>
      <c r="Q30" s="25">
        <f t="shared" si="1"/>
        <v>-1.4178042481420903</v>
      </c>
      <c r="R30" s="25">
        <f t="shared" si="3"/>
        <v>-0.525903547051584</v>
      </c>
      <c r="S30" s="25">
        <f t="shared" si="2"/>
        <v>-2.2120366679952213</v>
      </c>
    </row>
    <row r="31" spans="1:19" ht="16.5" customHeight="1">
      <c r="A31" s="24" t="s">
        <v>56</v>
      </c>
      <c r="B31" s="20">
        <v>30378</v>
      </c>
      <c r="C31" s="20">
        <v>22047</v>
      </c>
      <c r="D31" s="20">
        <v>8331</v>
      </c>
      <c r="E31" s="19">
        <v>-248</v>
      </c>
      <c r="F31" s="19">
        <v>-90</v>
      </c>
      <c r="G31" s="19">
        <v>-158</v>
      </c>
      <c r="H31" s="20">
        <v>-153</v>
      </c>
      <c r="I31" s="20">
        <v>-60</v>
      </c>
      <c r="J31" s="20">
        <v>-93</v>
      </c>
      <c r="K31" s="20">
        <v>-95</v>
      </c>
      <c r="L31" s="20">
        <v>-30</v>
      </c>
      <c r="M31" s="20">
        <v>-65</v>
      </c>
      <c r="N31" s="21">
        <v>30130</v>
      </c>
      <c r="O31" s="21">
        <v>21957</v>
      </c>
      <c r="P31" s="21">
        <v>8173</v>
      </c>
      <c r="Q31" s="25">
        <f t="shared" si="1"/>
        <v>-0.8163802751991511</v>
      </c>
      <c r="R31" s="25">
        <f t="shared" si="3"/>
        <v>-0.40821880527963117</v>
      </c>
      <c r="S31" s="25">
        <f t="shared" si="2"/>
        <v>-1.896531028688031</v>
      </c>
    </row>
    <row r="32" spans="2:16" ht="13.5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</row>
    <row r="33" spans="2:16" ht="13.5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</row>
  </sheetData>
  <sheetProtection/>
  <mergeCells count="11">
    <mergeCell ref="K6:M6"/>
    <mergeCell ref="Q4:S6"/>
    <mergeCell ref="B1:P1"/>
    <mergeCell ref="B2:P2"/>
    <mergeCell ref="A4:A7"/>
    <mergeCell ref="B4:D6"/>
    <mergeCell ref="E4:M4"/>
    <mergeCell ref="N4:P6"/>
    <mergeCell ref="E5:G6"/>
    <mergeCell ref="H5:M5"/>
    <mergeCell ref="H6:J6"/>
  </mergeCells>
  <printOptions/>
  <pageMargins left="0.15748031496062992" right="0.15748031496062992" top="0.1968503937007874" bottom="0.1968503937007874" header="0.11811023622047245" footer="0.11811023622047245"/>
  <pageSetup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2" sqref="J2:L2"/>
    </sheetView>
  </sheetViews>
  <sheetFormatPr defaultColWidth="9.140625" defaultRowHeight="12.75"/>
  <cols>
    <col min="1" max="1" width="27.140625" style="1" customWidth="1"/>
    <col min="2" max="12" width="10.00390625" style="1" customWidth="1"/>
    <col min="13" max="16384" width="9.140625" style="1" customWidth="1"/>
  </cols>
  <sheetData>
    <row r="1" spans="1:7" ht="20.25" customHeight="1">
      <c r="A1" s="46" t="s">
        <v>18</v>
      </c>
      <c r="B1" s="47"/>
      <c r="C1" s="47"/>
      <c r="D1" s="48"/>
      <c r="E1" s="48"/>
      <c r="F1" s="48"/>
      <c r="G1" s="48"/>
    </row>
    <row r="2" spans="1:12" ht="20.25" customHeight="1">
      <c r="A2" s="49"/>
      <c r="B2" s="53" t="s">
        <v>29</v>
      </c>
      <c r="C2" s="53"/>
      <c r="D2" s="53"/>
      <c r="E2" s="53" t="s">
        <v>30</v>
      </c>
      <c r="F2" s="53"/>
      <c r="G2" s="53"/>
      <c r="H2" s="51" t="s">
        <v>32</v>
      </c>
      <c r="I2" s="52"/>
      <c r="J2" s="53" t="s">
        <v>57</v>
      </c>
      <c r="K2" s="53"/>
      <c r="L2" s="53"/>
    </row>
    <row r="3" spans="1:12" ht="36.75" customHeight="1">
      <c r="A3" s="50"/>
      <c r="B3" s="4" t="s">
        <v>33</v>
      </c>
      <c r="C3" s="4" t="s">
        <v>27</v>
      </c>
      <c r="D3" s="4" t="s">
        <v>28</v>
      </c>
      <c r="E3" s="4" t="s">
        <v>33</v>
      </c>
      <c r="F3" s="4" t="s">
        <v>27</v>
      </c>
      <c r="G3" s="4" t="s">
        <v>28</v>
      </c>
      <c r="H3" s="4" t="s">
        <v>27</v>
      </c>
      <c r="I3" s="4" t="s">
        <v>28</v>
      </c>
      <c r="J3" s="4" t="s">
        <v>33</v>
      </c>
      <c r="K3" s="4" t="s">
        <v>27</v>
      </c>
      <c r="L3" s="4" t="s">
        <v>28</v>
      </c>
    </row>
    <row r="4" spans="1:12" ht="18.75" customHeight="1">
      <c r="A4" s="9" t="s">
        <v>25</v>
      </c>
      <c r="B4" s="10">
        <v>805056</v>
      </c>
      <c r="C4" s="11">
        <v>507034</v>
      </c>
      <c r="D4" s="11">
        <v>298022</v>
      </c>
      <c r="E4" s="7">
        <v>805.1</v>
      </c>
      <c r="F4" s="7">
        <v>507.1</v>
      </c>
      <c r="G4" s="7">
        <v>298</v>
      </c>
      <c r="H4" s="7">
        <f>C4/B4*100</f>
        <v>62.9812087606328</v>
      </c>
      <c r="I4" s="7">
        <f>D4/B4*100</f>
        <v>37.0187912393672</v>
      </c>
      <c r="J4" s="22">
        <v>-0.4310232876254929</v>
      </c>
      <c r="K4" s="22">
        <v>0.3368082765389886</v>
      </c>
      <c r="L4" s="22">
        <v>-1.710701199502651</v>
      </c>
    </row>
    <row r="5" spans="1:12" ht="18.75" customHeight="1">
      <c r="A5" s="12" t="s">
        <v>34</v>
      </c>
      <c r="B5" s="10">
        <v>348358</v>
      </c>
      <c r="C5" s="11">
        <v>339971</v>
      </c>
      <c r="D5" s="11">
        <v>8387</v>
      </c>
      <c r="E5" s="7">
        <v>348.4</v>
      </c>
      <c r="F5" s="7">
        <v>340</v>
      </c>
      <c r="G5" s="7">
        <v>8.4</v>
      </c>
      <c r="H5" s="7">
        <f aca="true" t="shared" si="0" ref="H5:H27">C5/B5*100</f>
        <v>97.59241929279649</v>
      </c>
      <c r="I5" s="7">
        <f aca="true" t="shared" si="1" ref="I5:I27">D5/B5*100</f>
        <v>2.407580707203509</v>
      </c>
      <c r="J5" s="22">
        <v>1.1589379934778776</v>
      </c>
      <c r="K5" s="22">
        <v>1.2035317091757776</v>
      </c>
      <c r="L5" s="22">
        <v>-0.6161867519848414</v>
      </c>
    </row>
    <row r="6" spans="1:12" ht="18.75" customHeight="1">
      <c r="A6" s="12" t="s">
        <v>35</v>
      </c>
      <c r="B6" s="10">
        <v>25192</v>
      </c>
      <c r="C6" s="10">
        <v>13328</v>
      </c>
      <c r="D6" s="11">
        <v>11864</v>
      </c>
      <c r="E6" s="7">
        <v>25.2</v>
      </c>
      <c r="F6" s="7">
        <v>13.3</v>
      </c>
      <c r="G6" s="7">
        <v>11.9</v>
      </c>
      <c r="H6" s="7">
        <f t="shared" si="0"/>
        <v>52.90568434423627</v>
      </c>
      <c r="I6" s="7">
        <f t="shared" si="1"/>
        <v>47.09431565576374</v>
      </c>
      <c r="J6" s="22">
        <v>-1.953763524558255</v>
      </c>
      <c r="K6" s="22">
        <v>-1.6601490444920017</v>
      </c>
      <c r="L6" s="22">
        <v>-2.2815254097685482</v>
      </c>
    </row>
    <row r="7" spans="1:12" ht="18.75" customHeight="1">
      <c r="A7" s="12" t="s">
        <v>36</v>
      </c>
      <c r="B7" s="13">
        <v>8045</v>
      </c>
      <c r="C7" s="14"/>
      <c r="D7" s="14">
        <v>8045</v>
      </c>
      <c r="E7" s="7">
        <v>8</v>
      </c>
      <c r="F7" s="7"/>
      <c r="G7" s="7">
        <v>8</v>
      </c>
      <c r="H7" s="7"/>
      <c r="I7" s="7">
        <f t="shared" si="1"/>
        <v>100</v>
      </c>
      <c r="J7" s="22">
        <v>-3.4908829174664078</v>
      </c>
      <c r="K7" s="22"/>
      <c r="L7" s="22">
        <v>-3.4908829174664078</v>
      </c>
    </row>
    <row r="8" spans="1:12" ht="18.75" customHeight="1">
      <c r="A8" s="12" t="s">
        <v>37</v>
      </c>
      <c r="B8" s="13">
        <v>17210</v>
      </c>
      <c r="C8" s="14">
        <v>6057</v>
      </c>
      <c r="D8" s="14">
        <v>11153</v>
      </c>
      <c r="E8" s="7">
        <v>17.2</v>
      </c>
      <c r="F8" s="7">
        <v>6.1</v>
      </c>
      <c r="G8" s="7">
        <v>11.1</v>
      </c>
      <c r="H8" s="7">
        <f t="shared" si="0"/>
        <v>35.19465427077281</v>
      </c>
      <c r="I8" s="7">
        <f t="shared" si="1"/>
        <v>64.8053457292272</v>
      </c>
      <c r="J8" s="22">
        <v>-1.7806186508389459</v>
      </c>
      <c r="K8" s="22">
        <v>-0.6723515906854658</v>
      </c>
      <c r="L8" s="22">
        <v>-2.372198879551817</v>
      </c>
    </row>
    <row r="9" spans="1:12" ht="18.75" customHeight="1">
      <c r="A9" s="12" t="s">
        <v>38</v>
      </c>
      <c r="B9" s="13">
        <v>12440</v>
      </c>
      <c r="C9" s="14"/>
      <c r="D9" s="14">
        <v>12440</v>
      </c>
      <c r="E9" s="7">
        <v>12.4</v>
      </c>
      <c r="F9" s="7"/>
      <c r="G9" s="7">
        <v>12.4</v>
      </c>
      <c r="H9" s="7"/>
      <c r="I9" s="7">
        <f t="shared" si="1"/>
        <v>100</v>
      </c>
      <c r="J9" s="22">
        <v>-1.5433320142461469</v>
      </c>
      <c r="K9" s="22"/>
      <c r="L9" s="22">
        <v>-1.5433320142461469</v>
      </c>
    </row>
    <row r="10" spans="1:12" ht="18.75" customHeight="1">
      <c r="A10" s="12" t="s">
        <v>39</v>
      </c>
      <c r="B10" s="13">
        <v>6938</v>
      </c>
      <c r="C10" s="14"/>
      <c r="D10" s="14">
        <v>6938</v>
      </c>
      <c r="E10" s="7">
        <v>6.9</v>
      </c>
      <c r="F10" s="7"/>
      <c r="G10" s="7">
        <v>6.9</v>
      </c>
      <c r="H10" s="7"/>
      <c r="I10" s="7">
        <f t="shared" si="1"/>
        <v>100</v>
      </c>
      <c r="J10" s="22">
        <v>-1.4488636363636402</v>
      </c>
      <c r="K10" s="22"/>
      <c r="L10" s="22">
        <v>-1.4488636363636402</v>
      </c>
    </row>
    <row r="11" spans="1:12" ht="18.75" customHeight="1">
      <c r="A11" s="12" t="s">
        <v>41</v>
      </c>
      <c r="B11" s="13">
        <v>11712</v>
      </c>
      <c r="C11" s="14"/>
      <c r="D11" s="14">
        <v>11712</v>
      </c>
      <c r="E11" s="7">
        <v>11.7</v>
      </c>
      <c r="F11" s="7"/>
      <c r="G11" s="7">
        <v>11.7</v>
      </c>
      <c r="H11" s="7"/>
      <c r="I11" s="7">
        <f t="shared" si="1"/>
        <v>100</v>
      </c>
      <c r="J11" s="22">
        <v>-2.473145141144144</v>
      </c>
      <c r="K11" s="22"/>
      <c r="L11" s="22">
        <v>-2.473145141144144</v>
      </c>
    </row>
    <row r="12" spans="1:12" ht="18.75" customHeight="1">
      <c r="A12" s="12" t="s">
        <v>40</v>
      </c>
      <c r="B12" s="13">
        <v>9754</v>
      </c>
      <c r="C12" s="14"/>
      <c r="D12" s="14">
        <v>9754</v>
      </c>
      <c r="E12" s="7">
        <v>9.8</v>
      </c>
      <c r="F12" s="7"/>
      <c r="G12" s="7">
        <v>9.8</v>
      </c>
      <c r="H12" s="7"/>
      <c r="I12" s="7">
        <f t="shared" si="1"/>
        <v>100</v>
      </c>
      <c r="J12" s="22">
        <v>-2.722648848110097</v>
      </c>
      <c r="K12" s="22"/>
      <c r="L12" s="22">
        <v>-2.722648848110097</v>
      </c>
    </row>
    <row r="13" spans="1:12" ht="18.75" customHeight="1">
      <c r="A13" s="12" t="s">
        <v>42</v>
      </c>
      <c r="B13" s="13">
        <v>54935</v>
      </c>
      <c r="C13" s="14">
        <v>24288</v>
      </c>
      <c r="D13" s="14">
        <v>30647</v>
      </c>
      <c r="E13" s="7">
        <v>54.9</v>
      </c>
      <c r="F13" s="7">
        <v>24.3</v>
      </c>
      <c r="G13" s="7">
        <v>30.6</v>
      </c>
      <c r="H13" s="7">
        <f t="shared" si="0"/>
        <v>44.212250841904066</v>
      </c>
      <c r="I13" s="7">
        <f t="shared" si="1"/>
        <v>55.787749158095934</v>
      </c>
      <c r="J13" s="22">
        <v>-0.6258931640165599</v>
      </c>
      <c r="K13" s="22">
        <v>-0.4018699253670093</v>
      </c>
      <c r="L13" s="22">
        <v>-0.8027188865512187</v>
      </c>
    </row>
    <row r="14" spans="1:12" ht="18.75" customHeight="1">
      <c r="A14" s="12" t="s">
        <v>43</v>
      </c>
      <c r="B14" s="13">
        <v>12193</v>
      </c>
      <c r="C14" s="14">
        <v>8010</v>
      </c>
      <c r="D14" s="14">
        <v>4183</v>
      </c>
      <c r="E14" s="7">
        <v>12.2</v>
      </c>
      <c r="F14" s="7">
        <v>8</v>
      </c>
      <c r="G14" s="7">
        <v>4.2</v>
      </c>
      <c r="H14" s="7">
        <f t="shared" si="0"/>
        <v>65.69343065693431</v>
      </c>
      <c r="I14" s="7">
        <f t="shared" si="1"/>
        <v>34.306569343065696</v>
      </c>
      <c r="J14" s="22">
        <v>-2.385717716756062</v>
      </c>
      <c r="K14" s="22">
        <v>-1.9463826661770156</v>
      </c>
      <c r="L14" s="22">
        <v>-3.216103655714946</v>
      </c>
    </row>
    <row r="15" spans="1:12" ht="18.75" customHeight="1">
      <c r="A15" s="12" t="s">
        <v>44</v>
      </c>
      <c r="B15" s="13">
        <v>18285</v>
      </c>
      <c r="C15" s="14"/>
      <c r="D15" s="14">
        <v>18285</v>
      </c>
      <c r="E15" s="7">
        <v>18.3</v>
      </c>
      <c r="F15" s="7"/>
      <c r="G15" s="7">
        <v>18.3</v>
      </c>
      <c r="H15" s="7"/>
      <c r="I15" s="7">
        <f t="shared" si="1"/>
        <v>100</v>
      </c>
      <c r="J15" s="22">
        <v>-1.4763726493884377</v>
      </c>
      <c r="K15" s="22"/>
      <c r="L15" s="22">
        <v>-1.4763726493884377</v>
      </c>
    </row>
    <row r="16" spans="1:12" ht="18.75" customHeight="1">
      <c r="A16" s="12" t="s">
        <v>45</v>
      </c>
      <c r="B16" s="13">
        <v>6769</v>
      </c>
      <c r="C16" s="14">
        <v>4221</v>
      </c>
      <c r="D16" s="14">
        <v>2548</v>
      </c>
      <c r="E16" s="7">
        <v>6.8</v>
      </c>
      <c r="F16" s="7">
        <v>4.2</v>
      </c>
      <c r="G16" s="7">
        <v>2.6</v>
      </c>
      <c r="H16" s="7">
        <f t="shared" si="0"/>
        <v>62.357807652533616</v>
      </c>
      <c r="I16" s="7">
        <f t="shared" si="1"/>
        <v>37.64219234746639</v>
      </c>
      <c r="J16" s="22">
        <v>-2.716297786720318</v>
      </c>
      <c r="K16" s="22">
        <v>-1.9967494775946193</v>
      </c>
      <c r="L16" s="22">
        <v>-3.885326291965299</v>
      </c>
    </row>
    <row r="17" spans="1:12" ht="18.75" customHeight="1">
      <c r="A17" s="12" t="s">
        <v>46</v>
      </c>
      <c r="B17" s="13">
        <v>38280</v>
      </c>
      <c r="C17" s="14">
        <v>19488</v>
      </c>
      <c r="D17" s="14">
        <v>18792</v>
      </c>
      <c r="E17" s="7">
        <v>38.3</v>
      </c>
      <c r="F17" s="7">
        <v>19.5</v>
      </c>
      <c r="G17" s="7">
        <v>18.8</v>
      </c>
      <c r="H17" s="7">
        <f t="shared" si="0"/>
        <v>50.90909090909091</v>
      </c>
      <c r="I17" s="7">
        <f t="shared" si="1"/>
        <v>49.09090909090909</v>
      </c>
      <c r="J17" s="22">
        <v>-2.9510191664131327</v>
      </c>
      <c r="K17" s="22">
        <v>-2.90952570745317</v>
      </c>
      <c r="L17" s="22">
        <v>-2.9940119760479007</v>
      </c>
    </row>
    <row r="18" spans="1:12" ht="18.75" customHeight="1">
      <c r="A18" s="12" t="s">
        <v>47</v>
      </c>
      <c r="B18" s="13">
        <v>9873</v>
      </c>
      <c r="C18" s="14"/>
      <c r="D18" s="14">
        <v>9873</v>
      </c>
      <c r="E18" s="7">
        <v>9.9</v>
      </c>
      <c r="F18" s="7"/>
      <c r="G18" s="7">
        <v>9.9</v>
      </c>
      <c r="H18" s="7"/>
      <c r="I18" s="7">
        <f t="shared" si="1"/>
        <v>100</v>
      </c>
      <c r="J18" s="22">
        <v>-0.2626527932114442</v>
      </c>
      <c r="K18" s="22"/>
      <c r="L18" s="22">
        <v>-0.2626527932114442</v>
      </c>
    </row>
    <row r="19" spans="1:12" ht="18.75" customHeight="1">
      <c r="A19" s="12" t="s">
        <v>48</v>
      </c>
      <c r="B19" s="13">
        <v>23088</v>
      </c>
      <c r="C19" s="14">
        <v>9397</v>
      </c>
      <c r="D19" s="14">
        <v>13691</v>
      </c>
      <c r="E19" s="7">
        <v>23.1</v>
      </c>
      <c r="F19" s="7">
        <v>9.4</v>
      </c>
      <c r="G19" s="7">
        <v>13.7</v>
      </c>
      <c r="H19" s="7">
        <f t="shared" si="0"/>
        <v>40.70079695079695</v>
      </c>
      <c r="I19" s="7">
        <f t="shared" si="1"/>
        <v>59.29920304920305</v>
      </c>
      <c r="J19" s="22">
        <v>-1.8826229229527058</v>
      </c>
      <c r="K19" s="22">
        <v>-1.6638760987861048</v>
      </c>
      <c r="L19" s="22">
        <v>-2.032200357781761</v>
      </c>
    </row>
    <row r="20" spans="1:12" ht="18.75" customHeight="1">
      <c r="A20" s="12" t="s">
        <v>49</v>
      </c>
      <c r="B20" s="13">
        <v>34208</v>
      </c>
      <c r="C20" s="14"/>
      <c r="D20" s="14">
        <v>34208</v>
      </c>
      <c r="E20" s="7">
        <v>34.2</v>
      </c>
      <c r="F20" s="7"/>
      <c r="G20" s="7">
        <v>34.2</v>
      </c>
      <c r="H20" s="7"/>
      <c r="I20" s="7">
        <f t="shared" si="1"/>
        <v>100</v>
      </c>
      <c r="J20" s="22">
        <v>-0.33505229729335895</v>
      </c>
      <c r="K20" s="22"/>
      <c r="L20" s="22">
        <v>-0.33505229729335895</v>
      </c>
    </row>
    <row r="21" spans="1:12" ht="18.75" customHeight="1">
      <c r="A21" s="12" t="s">
        <v>50</v>
      </c>
      <c r="B21" s="13">
        <v>19469</v>
      </c>
      <c r="C21" s="14"/>
      <c r="D21" s="14">
        <v>19469</v>
      </c>
      <c r="E21" s="7">
        <v>19.5</v>
      </c>
      <c r="F21" s="7"/>
      <c r="G21" s="7">
        <v>19.5</v>
      </c>
      <c r="H21" s="7"/>
      <c r="I21" s="7">
        <f t="shared" si="1"/>
        <v>100</v>
      </c>
      <c r="J21" s="22">
        <v>-1.197665567114953</v>
      </c>
      <c r="K21" s="22"/>
      <c r="L21" s="22">
        <v>-1.197665567114953</v>
      </c>
    </row>
    <row r="22" spans="1:12" ht="18.75" customHeight="1">
      <c r="A22" s="12" t="s">
        <v>51</v>
      </c>
      <c r="B22" s="13">
        <v>63344</v>
      </c>
      <c r="C22" s="14">
        <v>45248</v>
      </c>
      <c r="D22" s="14">
        <v>18096</v>
      </c>
      <c r="E22" s="7">
        <v>63.3</v>
      </c>
      <c r="F22" s="7">
        <v>45.2</v>
      </c>
      <c r="G22" s="7">
        <v>18.1</v>
      </c>
      <c r="H22" s="7">
        <f t="shared" si="0"/>
        <v>71.43217984339479</v>
      </c>
      <c r="I22" s="7">
        <f t="shared" si="1"/>
        <v>28.567820156605205</v>
      </c>
      <c r="J22" s="22">
        <v>-1.6931791728098062</v>
      </c>
      <c r="K22" s="22">
        <v>-1.6091154214142875</v>
      </c>
      <c r="L22" s="22">
        <v>-1.902748414376319</v>
      </c>
    </row>
    <row r="23" spans="1:12" ht="18.75" customHeight="1">
      <c r="A23" s="12" t="s">
        <v>52</v>
      </c>
      <c r="B23" s="13">
        <v>11898</v>
      </c>
      <c r="C23" s="14"/>
      <c r="D23" s="14">
        <v>11898</v>
      </c>
      <c r="E23" s="7">
        <v>11.9</v>
      </c>
      <c r="F23" s="7"/>
      <c r="G23" s="7">
        <v>11.9</v>
      </c>
      <c r="H23" s="7"/>
      <c r="I23" s="7">
        <f t="shared" si="1"/>
        <v>100</v>
      </c>
      <c r="J23" s="22">
        <v>-2.2590980037788597</v>
      </c>
      <c r="K23" s="22"/>
      <c r="L23" s="22">
        <v>-2.2590980037788597</v>
      </c>
    </row>
    <row r="24" spans="1:12" ht="18.75" customHeight="1">
      <c r="A24" s="12" t="s">
        <v>53</v>
      </c>
      <c r="B24" s="13">
        <v>13955</v>
      </c>
      <c r="C24" s="14">
        <v>6179</v>
      </c>
      <c r="D24" s="14">
        <v>7776</v>
      </c>
      <c r="E24" s="7">
        <v>14</v>
      </c>
      <c r="F24" s="7">
        <v>6.2</v>
      </c>
      <c r="G24" s="7">
        <v>7.8</v>
      </c>
      <c r="H24" s="7">
        <f t="shared" si="0"/>
        <v>44.278036546040845</v>
      </c>
      <c r="I24" s="7">
        <f t="shared" si="1"/>
        <v>55.721963453959155</v>
      </c>
      <c r="J24" s="22">
        <v>-2.4398769574944055</v>
      </c>
      <c r="K24" s="22">
        <v>-1.7803210936258154</v>
      </c>
      <c r="L24" s="22">
        <v>-2.957693747660045</v>
      </c>
    </row>
    <row r="25" spans="1:12" ht="18.75" customHeight="1">
      <c r="A25" s="12" t="s">
        <v>54</v>
      </c>
      <c r="B25" s="13">
        <v>10276</v>
      </c>
      <c r="C25" s="14"/>
      <c r="D25" s="14">
        <v>10276</v>
      </c>
      <c r="E25" s="7">
        <v>10.3</v>
      </c>
      <c r="F25" s="7"/>
      <c r="G25" s="7">
        <v>10.3</v>
      </c>
      <c r="H25" s="7"/>
      <c r="I25" s="7">
        <f t="shared" si="1"/>
        <v>100</v>
      </c>
      <c r="J25" s="22">
        <v>-1.7308979630869317</v>
      </c>
      <c r="K25" s="22"/>
      <c r="L25" s="22">
        <v>-1.7308979630869317</v>
      </c>
    </row>
    <row r="26" spans="1:12" ht="18.75" customHeight="1">
      <c r="A26" s="12" t="s">
        <v>55</v>
      </c>
      <c r="B26" s="13">
        <v>18704</v>
      </c>
      <c r="C26" s="14">
        <v>8890</v>
      </c>
      <c r="D26" s="14">
        <v>9814</v>
      </c>
      <c r="E26" s="7">
        <v>18.7</v>
      </c>
      <c r="F26" s="7">
        <v>8.9</v>
      </c>
      <c r="G26" s="7">
        <v>9.8</v>
      </c>
      <c r="H26" s="7">
        <f t="shared" si="0"/>
        <v>47.529940119760475</v>
      </c>
      <c r="I26" s="7">
        <f t="shared" si="1"/>
        <v>52.47005988023952</v>
      </c>
      <c r="J26" s="22">
        <v>-1.4178042481420903</v>
      </c>
      <c r="K26" s="22">
        <v>-0.525903547051584</v>
      </c>
      <c r="L26" s="22">
        <v>-2.2120366679952213</v>
      </c>
    </row>
    <row r="27" spans="1:12" ht="18.75" customHeight="1">
      <c r="A27" s="12" t="s">
        <v>56</v>
      </c>
      <c r="B27" s="13">
        <v>30130</v>
      </c>
      <c r="C27" s="14">
        <v>21957</v>
      </c>
      <c r="D27" s="14">
        <v>8173</v>
      </c>
      <c r="E27" s="7">
        <v>30.1</v>
      </c>
      <c r="F27" s="7">
        <v>22</v>
      </c>
      <c r="G27" s="7">
        <v>8.1</v>
      </c>
      <c r="H27" s="7">
        <f t="shared" si="0"/>
        <v>72.8742117490873</v>
      </c>
      <c r="I27" s="7">
        <f t="shared" si="1"/>
        <v>27.125788250912713</v>
      </c>
      <c r="J27" s="22">
        <v>-0.8163802751991511</v>
      </c>
      <c r="K27" s="22">
        <v>-0.40821880527963117</v>
      </c>
      <c r="L27" s="22">
        <v>-1.896531028688031</v>
      </c>
    </row>
    <row r="28" spans="2:7" ht="15.75">
      <c r="B28" s="3"/>
      <c r="C28" s="3"/>
      <c r="D28" s="3"/>
      <c r="E28" s="6"/>
      <c r="F28" s="6"/>
      <c r="G28" s="6"/>
    </row>
  </sheetData>
  <sheetProtection/>
  <mergeCells count="6">
    <mergeCell ref="A1:G1"/>
    <mergeCell ref="A2:A3"/>
    <mergeCell ref="H2:I2"/>
    <mergeCell ref="J2:L2"/>
    <mergeCell ref="B2:D2"/>
    <mergeCell ref="E2:G2"/>
  </mergeCells>
  <printOptions/>
  <pageMargins left="0.35433070866141736" right="0.35433070866141736" top="0.3937007874015748" bottom="0.3937007874015748" header="0.11811023622047245" footer="0.11811023622047245"/>
  <pageSetup horizontalDpi="600" verticalDpi="6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8"/>
  <sheetViews>
    <sheetView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28" sqref="C28:E28"/>
    </sheetView>
  </sheetViews>
  <sheetFormatPr defaultColWidth="9.140625" defaultRowHeight="12.75"/>
  <cols>
    <col min="1" max="1" width="6.421875" style="1" customWidth="1"/>
    <col min="2" max="2" width="47.00390625" style="1" customWidth="1"/>
    <col min="3" max="8" width="12.421875" style="1" customWidth="1"/>
    <col min="9" max="16384" width="9.140625" style="1" customWidth="1"/>
  </cols>
  <sheetData>
    <row r="1" spans="2:8" ht="20.25" customHeight="1">
      <c r="B1" s="46" t="s">
        <v>60</v>
      </c>
      <c r="C1" s="47"/>
      <c r="D1" s="47"/>
      <c r="E1" s="56"/>
      <c r="F1" s="57"/>
      <c r="G1" s="57"/>
      <c r="H1" s="57"/>
    </row>
    <row r="2" spans="2:8" ht="20.25" customHeight="1">
      <c r="B2" s="49"/>
      <c r="C2" s="54" t="s">
        <v>29</v>
      </c>
      <c r="D2" s="54"/>
      <c r="E2" s="54"/>
      <c r="F2" s="55" t="s">
        <v>30</v>
      </c>
      <c r="G2" s="54"/>
      <c r="H2" s="54"/>
    </row>
    <row r="3" spans="2:8" ht="36.75" customHeight="1">
      <c r="B3" s="34"/>
      <c r="C3" s="4" t="s">
        <v>26</v>
      </c>
      <c r="D3" s="4" t="s">
        <v>27</v>
      </c>
      <c r="E3" s="4" t="s">
        <v>28</v>
      </c>
      <c r="F3" s="4" t="s">
        <v>26</v>
      </c>
      <c r="G3" s="4" t="s">
        <v>27</v>
      </c>
      <c r="H3" s="4" t="s">
        <v>28</v>
      </c>
    </row>
    <row r="4" spans="2:9" ht="18.75" customHeight="1">
      <c r="B4" s="2" t="s">
        <v>25</v>
      </c>
      <c r="C4" s="5">
        <v>806799</v>
      </c>
      <c r="D4" s="5">
        <v>506183</v>
      </c>
      <c r="E4" s="5">
        <v>300616</v>
      </c>
      <c r="F4" s="7">
        <v>806.8</v>
      </c>
      <c r="G4" s="8">
        <v>506.2</v>
      </c>
      <c r="H4" s="8">
        <v>300.6</v>
      </c>
      <c r="I4" s="6"/>
    </row>
    <row r="5" spans="2:9" ht="18.75" customHeight="1">
      <c r="B5" s="2" t="s">
        <v>12</v>
      </c>
      <c r="C5" s="5">
        <v>346362</v>
      </c>
      <c r="D5" s="5">
        <v>337949</v>
      </c>
      <c r="E5" s="5">
        <v>8413</v>
      </c>
      <c r="F5" s="7">
        <v>346.4</v>
      </c>
      <c r="G5" s="7">
        <v>338</v>
      </c>
      <c r="H5" s="8">
        <v>8.4</v>
      </c>
      <c r="I5" s="6"/>
    </row>
    <row r="6" spans="2:9" ht="18.75" customHeight="1">
      <c r="B6" s="2" t="s">
        <v>15</v>
      </c>
      <c r="C6" s="5">
        <v>25443</v>
      </c>
      <c r="D6" s="5">
        <v>13440</v>
      </c>
      <c r="E6" s="5">
        <v>12003</v>
      </c>
      <c r="F6" s="7">
        <v>25.4</v>
      </c>
      <c r="G6" s="7">
        <v>13.4</v>
      </c>
      <c r="H6" s="7">
        <v>12</v>
      </c>
      <c r="I6" s="6"/>
    </row>
    <row r="7" spans="2:9" ht="18.75" customHeight="1">
      <c r="B7" s="2" t="s">
        <v>16</v>
      </c>
      <c r="C7" s="5">
        <v>8191</v>
      </c>
      <c r="D7" s="5">
        <v>0</v>
      </c>
      <c r="E7" s="5">
        <v>8191</v>
      </c>
      <c r="F7" s="7">
        <v>8.2</v>
      </c>
      <c r="G7" s="7">
        <v>0</v>
      </c>
      <c r="H7" s="7">
        <v>8.2</v>
      </c>
      <c r="I7" s="6"/>
    </row>
    <row r="8" spans="2:9" ht="18.75" customHeight="1">
      <c r="B8" s="2" t="s">
        <v>17</v>
      </c>
      <c r="C8" s="5">
        <v>17366</v>
      </c>
      <c r="D8" s="5">
        <v>6078</v>
      </c>
      <c r="E8" s="5">
        <v>11288</v>
      </c>
      <c r="F8" s="7">
        <v>17.4</v>
      </c>
      <c r="G8" s="7">
        <v>6.1</v>
      </c>
      <c r="H8" s="7">
        <v>11.3</v>
      </c>
      <c r="I8" s="6"/>
    </row>
    <row r="9" spans="2:9" ht="18.75" customHeight="1">
      <c r="B9" s="2" t="s">
        <v>19</v>
      </c>
      <c r="C9" s="5">
        <v>12537</v>
      </c>
      <c r="D9" s="5">
        <v>0</v>
      </c>
      <c r="E9" s="5">
        <v>12537</v>
      </c>
      <c r="F9" s="7">
        <v>12.5</v>
      </c>
      <c r="G9" s="7">
        <v>0</v>
      </c>
      <c r="H9" s="7">
        <v>12.5</v>
      </c>
      <c r="I9" s="6"/>
    </row>
    <row r="10" spans="2:9" ht="18.75" customHeight="1">
      <c r="B10" s="2" t="s">
        <v>20</v>
      </c>
      <c r="C10" s="5">
        <v>6989</v>
      </c>
      <c r="D10" s="5">
        <v>0</v>
      </c>
      <c r="E10" s="5">
        <v>6989</v>
      </c>
      <c r="F10" s="7">
        <v>7</v>
      </c>
      <c r="G10" s="7">
        <v>0</v>
      </c>
      <c r="H10" s="7">
        <v>7</v>
      </c>
      <c r="I10" s="6"/>
    </row>
    <row r="11" spans="2:9" ht="18.75" customHeight="1">
      <c r="B11" s="2" t="s">
        <v>21</v>
      </c>
      <c r="C11" s="5">
        <v>11860</v>
      </c>
      <c r="D11" s="5">
        <v>0</v>
      </c>
      <c r="E11" s="5">
        <v>11860</v>
      </c>
      <c r="F11" s="7">
        <v>11.9</v>
      </c>
      <c r="G11" s="7">
        <v>0</v>
      </c>
      <c r="H11" s="7">
        <v>11.9</v>
      </c>
      <c r="I11" s="6"/>
    </row>
    <row r="12" spans="2:9" ht="18.75" customHeight="1">
      <c r="B12" s="2" t="s">
        <v>22</v>
      </c>
      <c r="C12" s="5">
        <v>9891</v>
      </c>
      <c r="D12" s="5">
        <v>0</v>
      </c>
      <c r="E12" s="5">
        <v>9891</v>
      </c>
      <c r="F12" s="7">
        <v>9.9</v>
      </c>
      <c r="G12" s="7">
        <v>0</v>
      </c>
      <c r="H12" s="7">
        <v>9.9</v>
      </c>
      <c r="I12" s="6"/>
    </row>
    <row r="13" spans="2:9" ht="18.75" customHeight="1">
      <c r="B13" s="2" t="s">
        <v>23</v>
      </c>
      <c r="C13" s="5">
        <v>55108</v>
      </c>
      <c r="D13" s="5">
        <v>24337</v>
      </c>
      <c r="E13" s="5">
        <v>30771</v>
      </c>
      <c r="F13" s="7">
        <v>55.1</v>
      </c>
      <c r="G13" s="7">
        <v>24.3</v>
      </c>
      <c r="H13" s="7">
        <v>30.8</v>
      </c>
      <c r="I13" s="6"/>
    </row>
    <row r="14" spans="2:9" ht="18.75" customHeight="1">
      <c r="B14" s="2" t="s">
        <v>24</v>
      </c>
      <c r="C14" s="5">
        <v>12342</v>
      </c>
      <c r="D14" s="5">
        <v>8089</v>
      </c>
      <c r="E14" s="5">
        <v>4253</v>
      </c>
      <c r="F14" s="7">
        <v>12.3</v>
      </c>
      <c r="G14" s="7">
        <v>8.1</v>
      </c>
      <c r="H14" s="7">
        <v>4.2</v>
      </c>
      <c r="I14" s="6"/>
    </row>
    <row r="15" spans="2:9" ht="18.75" customHeight="1">
      <c r="B15" s="2" t="s">
        <v>31</v>
      </c>
      <c r="C15" s="5">
        <v>18422</v>
      </c>
      <c r="D15" s="5">
        <v>0</v>
      </c>
      <c r="E15" s="5">
        <v>18422</v>
      </c>
      <c r="F15" s="7">
        <v>18.4</v>
      </c>
      <c r="G15" s="7">
        <v>0</v>
      </c>
      <c r="H15" s="7">
        <v>18.4</v>
      </c>
      <c r="I15" s="6"/>
    </row>
    <row r="16" spans="2:9" ht="18.75" customHeight="1">
      <c r="B16" s="2" t="s">
        <v>58</v>
      </c>
      <c r="C16" s="5">
        <v>6864</v>
      </c>
      <c r="D16" s="5">
        <v>4264</v>
      </c>
      <c r="E16" s="5">
        <v>2600</v>
      </c>
      <c r="F16" s="7">
        <v>6.9</v>
      </c>
      <c r="G16" s="7">
        <v>4.3</v>
      </c>
      <c r="H16" s="7">
        <v>2.6</v>
      </c>
      <c r="I16" s="6"/>
    </row>
    <row r="17" spans="2:9" ht="18.75" customHeight="1">
      <c r="B17" s="2" t="s">
        <v>59</v>
      </c>
      <c r="C17" s="5">
        <v>38862</v>
      </c>
      <c r="D17" s="5">
        <v>19780</v>
      </c>
      <c r="E17" s="5">
        <v>19082</v>
      </c>
      <c r="F17" s="7">
        <v>38.9</v>
      </c>
      <c r="G17" s="7">
        <v>19.8</v>
      </c>
      <c r="H17" s="7">
        <v>19.1</v>
      </c>
      <c r="I17" s="6"/>
    </row>
    <row r="18" spans="2:9" ht="18.75" customHeight="1">
      <c r="B18" s="2" t="s">
        <v>61</v>
      </c>
      <c r="C18" s="5">
        <v>9886</v>
      </c>
      <c r="D18" s="5">
        <v>0</v>
      </c>
      <c r="E18" s="5">
        <v>9886</v>
      </c>
      <c r="F18" s="7">
        <v>9.9</v>
      </c>
      <c r="G18" s="7">
        <v>0</v>
      </c>
      <c r="H18" s="7">
        <v>9.9</v>
      </c>
      <c r="I18" s="6"/>
    </row>
    <row r="19" spans="2:9" ht="18.75" customHeight="1">
      <c r="B19" s="2" t="s">
        <v>62</v>
      </c>
      <c r="C19" s="5">
        <v>23310</v>
      </c>
      <c r="D19" s="5">
        <v>9477</v>
      </c>
      <c r="E19" s="5">
        <v>13833</v>
      </c>
      <c r="F19" s="7">
        <v>23.3</v>
      </c>
      <c r="G19" s="7">
        <v>9.5</v>
      </c>
      <c r="H19" s="7">
        <v>13.8</v>
      </c>
      <c r="I19" s="6"/>
    </row>
    <row r="20" spans="2:9" ht="18.75" customHeight="1">
      <c r="B20" s="2" t="s">
        <v>63</v>
      </c>
      <c r="C20" s="5">
        <v>34265</v>
      </c>
      <c r="D20" s="5">
        <v>0</v>
      </c>
      <c r="E20" s="5">
        <v>34265</v>
      </c>
      <c r="F20" s="7">
        <v>34.3</v>
      </c>
      <c r="G20" s="7">
        <v>0</v>
      </c>
      <c r="H20" s="7">
        <v>34.3</v>
      </c>
      <c r="I20" s="6"/>
    </row>
    <row r="21" spans="2:9" ht="18.75" customHeight="1">
      <c r="B21" s="2" t="s">
        <v>64</v>
      </c>
      <c r="C21" s="5">
        <v>19587</v>
      </c>
      <c r="D21" s="5">
        <v>0</v>
      </c>
      <c r="E21" s="5">
        <v>19587</v>
      </c>
      <c r="F21" s="7">
        <v>19.6</v>
      </c>
      <c r="G21" s="7">
        <v>0</v>
      </c>
      <c r="H21" s="7">
        <v>19.6</v>
      </c>
      <c r="I21" s="6"/>
    </row>
    <row r="22" spans="2:9" ht="18.75" customHeight="1">
      <c r="B22" s="2" t="s">
        <v>65</v>
      </c>
      <c r="C22" s="5">
        <v>63889</v>
      </c>
      <c r="D22" s="5">
        <v>45618</v>
      </c>
      <c r="E22" s="5">
        <v>18271</v>
      </c>
      <c r="F22" s="7">
        <v>63.9</v>
      </c>
      <c r="G22" s="7">
        <v>45.6</v>
      </c>
      <c r="H22" s="7">
        <v>18.3</v>
      </c>
      <c r="I22" s="6"/>
    </row>
    <row r="23" spans="2:9" ht="18.75" customHeight="1">
      <c r="B23" s="2" t="s">
        <v>66</v>
      </c>
      <c r="C23" s="5">
        <v>12036</v>
      </c>
      <c r="D23" s="5">
        <v>0</v>
      </c>
      <c r="E23" s="5">
        <v>12036</v>
      </c>
      <c r="F23" s="7">
        <v>12</v>
      </c>
      <c r="G23" s="7">
        <v>0</v>
      </c>
      <c r="H23" s="7">
        <v>12</v>
      </c>
      <c r="I23" s="6"/>
    </row>
    <row r="24" spans="2:9" ht="18.75" customHeight="1">
      <c r="B24" s="2" t="s">
        <v>67</v>
      </c>
      <c r="C24" s="5">
        <v>14130</v>
      </c>
      <c r="D24" s="5">
        <v>6235</v>
      </c>
      <c r="E24" s="5">
        <v>7895</v>
      </c>
      <c r="F24" s="7">
        <v>14.1</v>
      </c>
      <c r="G24" s="7">
        <v>6.2</v>
      </c>
      <c r="H24" s="7">
        <v>7.9</v>
      </c>
      <c r="I24" s="6"/>
    </row>
    <row r="25" spans="2:9" ht="18.75" customHeight="1">
      <c r="B25" s="2" t="s">
        <v>68</v>
      </c>
      <c r="C25" s="5">
        <v>10366</v>
      </c>
      <c r="D25" s="5">
        <v>0</v>
      </c>
      <c r="E25" s="5">
        <v>10366</v>
      </c>
      <c r="F25" s="7">
        <v>10.4</v>
      </c>
      <c r="G25" s="7">
        <v>0</v>
      </c>
      <c r="H25" s="7">
        <v>10.4</v>
      </c>
      <c r="I25" s="6"/>
    </row>
    <row r="26" spans="2:9" ht="18.75" customHeight="1">
      <c r="B26" s="2" t="s">
        <v>10</v>
      </c>
      <c r="C26" s="5">
        <v>18839</v>
      </c>
      <c r="D26" s="5">
        <v>8914</v>
      </c>
      <c r="E26" s="5">
        <v>9925</v>
      </c>
      <c r="F26" s="7">
        <v>18.8</v>
      </c>
      <c r="G26" s="7">
        <v>8.9</v>
      </c>
      <c r="H26" s="7">
        <v>9.9</v>
      </c>
      <c r="I26" s="6"/>
    </row>
    <row r="27" spans="2:9" ht="18.75" customHeight="1">
      <c r="B27" s="2" t="s">
        <v>11</v>
      </c>
      <c r="C27" s="5">
        <v>30254</v>
      </c>
      <c r="D27" s="5">
        <v>22002</v>
      </c>
      <c r="E27" s="5">
        <v>8252</v>
      </c>
      <c r="F27" s="7">
        <v>30.2</v>
      </c>
      <c r="G27" s="7">
        <v>22</v>
      </c>
      <c r="H27" s="7">
        <v>8.2</v>
      </c>
      <c r="I27" s="6"/>
    </row>
    <row r="28" spans="3:8" ht="15.75">
      <c r="C28" s="3">
        <f>SUM(C5:C27)-C4</f>
        <v>0</v>
      </c>
      <c r="D28" s="3">
        <f>SUM(D5:D27)-D4</f>
        <v>0</v>
      </c>
      <c r="E28" s="3">
        <f>SUM(E5:E27)-E4</f>
        <v>0</v>
      </c>
      <c r="F28" s="6"/>
      <c r="G28" s="6"/>
      <c r="H28" s="6"/>
    </row>
  </sheetData>
  <sheetProtection/>
  <mergeCells count="4">
    <mergeCell ref="C2:E2"/>
    <mergeCell ref="F2:H2"/>
    <mergeCell ref="B1:H1"/>
    <mergeCell ref="B2:B3"/>
  </mergeCells>
  <printOptions/>
  <pageMargins left="0.35433070866141736" right="0.35433070866141736" top="0.3937007874015748" bottom="0.3937007874015748" header="0.11811023622047245" footer="0.11811023622047245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lbogat</dc:creator>
  <cp:keywords/>
  <dc:description/>
  <cp:lastModifiedBy>Чапоргина Людмила Ивановна</cp:lastModifiedBy>
  <cp:lastPrinted>2018-03-05T11:31:35Z</cp:lastPrinted>
  <dcterms:created xsi:type="dcterms:W3CDTF">1996-10-08T23:32:33Z</dcterms:created>
  <dcterms:modified xsi:type="dcterms:W3CDTF">2018-03-14T13:12:06Z</dcterms:modified>
  <cp:category/>
  <cp:version/>
  <cp:contentType/>
  <cp:contentStatus/>
</cp:coreProperties>
</file>