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80" yWindow="405" windowWidth="23250" windowHeight="10125"/>
  </bookViews>
  <sheets>
    <sheet name="Содержание" sheetId="1" r:id="rId1"/>
    <sheet name="1" sheetId="2" r:id="rId2"/>
    <sheet name="2" sheetId="3" r:id="rId3"/>
  </sheets>
  <definedNames>
    <definedName name="а">Содержание!#REF!</definedName>
  </definedNames>
  <calcPr calcId="145621"/>
</workbook>
</file>

<file path=xl/calcChain.xml><?xml version="1.0" encoding="utf-8"?>
<calcChain xmlns="http://schemas.openxmlformats.org/spreadsheetml/2006/main">
  <c r="U8" i="3" l="1"/>
  <c r="C26" i="3" l="1"/>
  <c r="M26" i="3"/>
  <c r="K26" i="3"/>
  <c r="I26" i="3"/>
  <c r="E26" i="3"/>
  <c r="C25" i="3"/>
  <c r="M25" i="3"/>
  <c r="L25" i="3"/>
  <c r="K25" i="3"/>
  <c r="I25" i="3"/>
  <c r="G25" i="3"/>
  <c r="E25" i="3"/>
  <c r="M24" i="3"/>
  <c r="C24" i="3"/>
  <c r="L24" i="3"/>
  <c r="K24" i="3"/>
  <c r="I24" i="3"/>
  <c r="G24" i="3"/>
  <c r="E24" i="3"/>
  <c r="C23" i="3"/>
  <c r="M23" i="3"/>
  <c r="L23" i="3"/>
  <c r="K23" i="3"/>
  <c r="I23" i="3"/>
  <c r="G23" i="3"/>
  <c r="E23" i="3"/>
  <c r="C22" i="3"/>
  <c r="M22" i="3"/>
  <c r="L22" i="3"/>
  <c r="K22" i="3"/>
  <c r="I22" i="3"/>
  <c r="G22" i="3"/>
  <c r="E22" i="3"/>
  <c r="G21" i="3"/>
  <c r="C21" i="3"/>
  <c r="K21" i="3"/>
  <c r="I21" i="3"/>
  <c r="E21" i="3"/>
  <c r="M20" i="3"/>
  <c r="G20" i="3"/>
  <c r="E20" i="3"/>
  <c r="C20" i="3"/>
  <c r="K20" i="3"/>
  <c r="I20" i="3"/>
  <c r="K19" i="3"/>
  <c r="G19" i="3"/>
  <c r="C19" i="3"/>
  <c r="I19" i="3"/>
  <c r="E19" i="3"/>
  <c r="K18" i="3"/>
  <c r="I18" i="3"/>
  <c r="E18" i="3"/>
  <c r="C18" i="3"/>
  <c r="M17" i="3"/>
  <c r="K17" i="3"/>
  <c r="I17" i="3"/>
  <c r="G17" i="3"/>
  <c r="E17" i="3"/>
  <c r="C17" i="3"/>
  <c r="I16" i="3"/>
  <c r="E16" i="3"/>
  <c r="C16" i="3"/>
  <c r="C15" i="3"/>
  <c r="L15" i="3"/>
  <c r="M15" i="3" s="1"/>
  <c r="K15" i="3"/>
  <c r="I15" i="3"/>
  <c r="G15" i="3"/>
  <c r="E15" i="3"/>
  <c r="K13" i="3"/>
  <c r="C13" i="3"/>
  <c r="M8" i="3"/>
  <c r="L8" i="3"/>
  <c r="K8" i="3"/>
  <c r="I8" i="3"/>
  <c r="G8" i="3"/>
  <c r="E8" i="3"/>
  <c r="C8" i="3"/>
  <c r="S8" i="3"/>
  <c r="W26" i="3"/>
  <c r="U26" i="3"/>
  <c r="S26" i="3"/>
  <c r="Q26" i="3"/>
  <c r="W25" i="3"/>
  <c r="U25" i="3"/>
  <c r="S25" i="3"/>
  <c r="Q25" i="3"/>
  <c r="W24" i="3"/>
  <c r="U24" i="3"/>
  <c r="S24" i="3"/>
  <c r="Q24" i="3"/>
  <c r="W23" i="3" l="1"/>
  <c r="U23" i="3"/>
  <c r="S23" i="3"/>
  <c r="Q23" i="3"/>
  <c r="W22" i="3"/>
  <c r="U22" i="3"/>
  <c r="S22" i="3"/>
  <c r="Q22" i="3"/>
  <c r="W20" i="3" l="1"/>
  <c r="U21" i="3"/>
  <c r="S21" i="3"/>
  <c r="Q21" i="3"/>
  <c r="Q20" i="3"/>
  <c r="S20" i="3"/>
  <c r="U20" i="3"/>
  <c r="Y20" i="3"/>
  <c r="Y19" i="3"/>
  <c r="W19" i="3"/>
  <c r="U19" i="3"/>
  <c r="S19" i="3"/>
  <c r="Q19" i="3"/>
  <c r="Y18" i="3"/>
  <c r="W18" i="3"/>
  <c r="Y17" i="3"/>
  <c r="U17" i="3"/>
  <c r="S17" i="3"/>
  <c r="Q17" i="3"/>
  <c r="Q16" i="3"/>
  <c r="Y15" i="3"/>
  <c r="W15" i="3"/>
  <c r="U15" i="3"/>
  <c r="S15" i="3"/>
  <c r="Q15" i="3"/>
  <c r="W8" i="3"/>
  <c r="Q8" i="3"/>
  <c r="O26" i="3"/>
  <c r="O25" i="3"/>
  <c r="O24" i="3"/>
  <c r="O23" i="3"/>
  <c r="O22" i="3"/>
  <c r="O21" i="3"/>
  <c r="O20" i="3"/>
  <c r="O19" i="3"/>
  <c r="O18" i="3"/>
  <c r="O17" i="3"/>
  <c r="O16" i="3"/>
  <c r="O15" i="3"/>
  <c r="O13" i="3"/>
  <c r="O8" i="3"/>
</calcChain>
</file>

<file path=xl/sharedStrings.xml><?xml version="1.0" encoding="utf-8"?>
<sst xmlns="http://schemas.openxmlformats.org/spreadsheetml/2006/main" count="355" uniqueCount="180">
  <si>
    <t>Содержание:</t>
  </si>
  <si>
    <t>Всего</t>
  </si>
  <si>
    <t>1.</t>
  </si>
  <si>
    <t>2.</t>
  </si>
  <si>
    <t xml:space="preserve">          К содержанию</t>
  </si>
  <si>
    <t xml:space="preserve">  К содержанию</t>
  </si>
  <si>
    <t>Ответственный исполнитель:</t>
  </si>
  <si>
    <t>Всего основных фондов</t>
  </si>
  <si>
    <t>из них:</t>
  </si>
  <si>
    <t>здания</t>
  </si>
  <si>
    <t>сооружения</t>
  </si>
  <si>
    <t>машины и оборудование</t>
  </si>
  <si>
    <t>транспортные средства</t>
  </si>
  <si>
    <t>прочие виды основных фондов</t>
  </si>
  <si>
    <t>млн руб.</t>
  </si>
  <si>
    <t>в % к итогу</t>
  </si>
  <si>
    <t>1) в соответствии с Общероссийским классификатором видов экономической деятельности ОКВЭД2</t>
  </si>
  <si>
    <r>
      <rPr>
        <vertAlign val="superscript"/>
        <sz val="12"/>
        <color rgb="FF000000"/>
        <rFont val="Times New Roman"/>
        <family val="1"/>
        <charset val="204"/>
      </rPr>
      <t xml:space="preserve">1) </t>
    </r>
    <r>
      <rPr>
        <sz val="12"/>
        <color rgb="FF000000"/>
        <rFont val="Times New Roman"/>
        <family val="1"/>
        <charset val="204"/>
      </rPr>
      <t>в соответствии с Общероссийским классификатором видов экономической деятельности ОКВЭД2</t>
    </r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</si>
  <si>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</si>
  <si>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</si>
  <si>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</si>
  <si>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</si>
  <si>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</si>
  <si>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</si>
  <si>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</si>
  <si>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</si>
  <si>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</si>
  <si>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</si>
  <si>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</si>
  <si>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</si>
  <si>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</si>
  <si>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</si>
  <si>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</si>
  <si>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</si>
  <si>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</si>
  <si>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</si>
  <si>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</si>
  <si>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Видовая структура основных фондов коммерческих организаций (без субъектов малого предпринимательство) по ОКВЭД2 на конец 2020, 2021 гг</t>
  </si>
  <si>
    <t>Видовая структура основных фондов некоммерческих организаций по ОКВЭД2 на конец 2020, 2021 гг</t>
  </si>
  <si>
    <r>
      <t xml:space="preserve">Обновлено: </t>
    </r>
    <r>
      <rPr>
        <sz val="12"/>
        <color rgb="FF0000FF"/>
        <rFont val="Times New Roman"/>
        <family val="1"/>
        <charset val="204"/>
      </rPr>
      <t>ДД.ММ</t>
    </r>
    <r>
      <rPr>
        <sz val="12"/>
        <rFont val="Times New Roman"/>
        <family val="1"/>
        <charset val="204"/>
      </rPr>
      <t>.20</t>
    </r>
    <r>
      <rPr>
        <sz val="12"/>
        <color rgb="FF0000FF"/>
        <rFont val="Times New Roman"/>
        <family val="1"/>
        <charset val="204"/>
      </rPr>
      <t>XX</t>
    </r>
    <r>
      <rPr>
        <sz val="12"/>
        <color indexed="8"/>
        <rFont val="Times New Roman"/>
        <family val="1"/>
        <charset val="204"/>
      </rPr>
      <t>г.</t>
    </r>
  </si>
  <si>
    <t>-</t>
  </si>
  <si>
    <r>
      <t xml:space="preserve">Видовая структура основных фондов коммерческих организаций (без субъектов малого предпринимательство) </t>
    </r>
    <r>
      <rPr>
        <b/>
        <sz val="12"/>
        <color rgb="FF0000FF"/>
        <rFont val="Times New Roman"/>
        <family val="1"/>
        <charset val="204"/>
      </rPr>
      <t>по Республике Мордовия</t>
    </r>
    <r>
      <rPr>
        <b/>
        <sz val="12"/>
        <rFont val="Times New Roman"/>
        <family val="1"/>
        <charset val="204"/>
      </rPr>
      <t xml:space="preserve"> на конец года с учетом переоценки, осуществленной на конец отчетного года, по видам экономической деятельности</t>
    </r>
    <r>
      <rPr>
        <b/>
        <vertAlign val="superscript"/>
        <sz val="12"/>
        <rFont val="Times New Roman"/>
        <family val="1"/>
        <charset val="204"/>
      </rPr>
      <t>1)</t>
    </r>
  </si>
  <si>
    <t>0,0</t>
  </si>
  <si>
    <r>
      <t xml:space="preserve">Видовая структура основных фондов некоммерческих организаций </t>
    </r>
    <r>
      <rPr>
        <b/>
        <sz val="12"/>
        <color rgb="FF0000FF"/>
        <rFont val="Times New Roman"/>
        <family val="1"/>
        <charset val="204"/>
      </rPr>
      <t>по Республике Мордовия</t>
    </r>
    <r>
      <rPr>
        <b/>
        <sz val="12"/>
        <rFont val="Times New Roman"/>
        <family val="1"/>
        <charset val="204"/>
      </rPr>
      <t xml:space="preserve"> на конец года по видам экономической деятельности</t>
    </r>
    <r>
      <rPr>
        <b/>
        <vertAlign val="superscript"/>
        <sz val="12"/>
        <rFont val="Times New Roman"/>
        <family val="1"/>
        <charset val="204"/>
      </rPr>
      <t>1)</t>
    </r>
  </si>
  <si>
    <t>100,0</t>
  </si>
  <si>
    <t>17,3</t>
  </si>
  <si>
    <t>26,5</t>
  </si>
  <si>
    <t>1,3</t>
  </si>
  <si>
    <t>0,7</t>
  </si>
  <si>
    <t>34,0</t>
  </si>
  <si>
    <t>5,1</t>
  </si>
  <si>
    <t>0,2</t>
  </si>
  <si>
    <t>3,8</t>
  </si>
  <si>
    <t>1,6</t>
  </si>
  <si>
    <t>1,5</t>
  </si>
  <si>
    <t>0,1</t>
  </si>
  <si>
    <t>2,1</t>
  </si>
  <si>
    <t>5,7</t>
  </si>
  <si>
    <t>16,5</t>
  </si>
  <si>
    <t>42,5</t>
  </si>
  <si>
    <t>34,9</t>
  </si>
  <si>
    <t>4,8</t>
  </si>
  <si>
    <t>36,1</t>
  </si>
  <si>
    <t>18,7</t>
  </si>
  <si>
    <t>32,9</t>
  </si>
  <si>
    <t>6,1</t>
  </si>
  <si>
    <t>6,2</t>
  </si>
  <si>
    <t>23,1</t>
  </si>
  <si>
    <t>10,8</t>
  </si>
  <si>
    <t>53,3</t>
  </si>
  <si>
    <t>34,2</t>
  </si>
  <si>
    <t>14,5</t>
  </si>
  <si>
    <t>50,3</t>
  </si>
  <si>
    <t>30,6</t>
  </si>
  <si>
    <t>4,4</t>
  </si>
  <si>
    <t>3 г.</t>
  </si>
  <si>
    <t>14,9</t>
  </si>
  <si>
    <t>4,5</t>
  </si>
  <si>
    <t>36,4</t>
  </si>
  <si>
    <t>43,6</t>
  </si>
  <si>
    <t>0,6</t>
  </si>
  <si>
    <t>77,6</t>
  </si>
  <si>
    <t>17,7</t>
  </si>
  <si>
    <t>6,7</t>
  </si>
  <si>
    <t>71,7</t>
  </si>
  <si>
    <t>9,8</t>
  </si>
  <si>
    <t>11,1</t>
  </si>
  <si>
    <t>77,2</t>
  </si>
  <si>
    <t>2,6</t>
  </si>
  <si>
    <t>19,0</t>
  </si>
  <si>
    <t>1,2</t>
  </si>
  <si>
    <t>29,5</t>
  </si>
  <si>
    <t>64,2</t>
  </si>
  <si>
    <t>26,1</t>
  </si>
  <si>
    <t>38,1</t>
  </si>
  <si>
    <t>32,7</t>
  </si>
  <si>
    <t>2,8</t>
  </si>
  <si>
    <t>0,3</t>
  </si>
  <si>
    <t>21,7</t>
  </si>
  <si>
    <t>41,0</t>
  </si>
  <si>
    <t>6,4</t>
  </si>
  <si>
    <t>30,9</t>
  </si>
  <si>
    <t>47,2</t>
  </si>
  <si>
    <t>2,9</t>
  </si>
  <si>
    <t>45,1</t>
  </si>
  <si>
    <t>1,4</t>
  </si>
  <si>
    <t>4,1</t>
  </si>
  <si>
    <t>93,9</t>
  </si>
  <si>
    <t>57,1</t>
  </si>
  <si>
    <t>28,6</t>
  </si>
  <si>
    <t>14,3</t>
  </si>
  <si>
    <t>18,8</t>
  </si>
  <si>
    <t>24,5</t>
  </si>
  <si>
    <t>5,6</t>
  </si>
  <si>
    <t>0,4</t>
  </si>
  <si>
    <t>50,7</t>
  </si>
  <si>
    <t>70,9</t>
  </si>
  <si>
    <t>7,3</t>
  </si>
  <si>
    <t>12,7</t>
  </si>
  <si>
    <t>5,5</t>
  </si>
  <si>
    <t>3,6</t>
  </si>
  <si>
    <t>16,3</t>
  </si>
  <si>
    <t>16,9</t>
  </si>
  <si>
    <t>5,3</t>
  </si>
  <si>
    <t>1,1</t>
  </si>
  <si>
    <t>37,1</t>
  </si>
  <si>
    <t>3,5</t>
  </si>
  <si>
    <t>0,5</t>
  </si>
  <si>
    <t>16,0</t>
  </si>
  <si>
    <t>37,9</t>
  </si>
  <si>
    <t>33,1</t>
  </si>
  <si>
    <t>7,0</t>
  </si>
  <si>
    <t>44,0</t>
  </si>
  <si>
    <t>3,9</t>
  </si>
  <si>
    <t>22,4</t>
  </si>
  <si>
    <t>12,3</t>
  </si>
  <si>
    <t>62,3</t>
  </si>
  <si>
    <t>2,4</t>
  </si>
  <si>
    <t>44,6</t>
  </si>
  <si>
    <t>10,2</t>
  </si>
  <si>
    <t>43,4</t>
  </si>
  <si>
    <t>9,5</t>
  </si>
  <si>
    <t>65,4</t>
  </si>
  <si>
    <t>20,9</t>
  </si>
  <si>
    <t>12,5</t>
  </si>
  <si>
    <t>35,0</t>
  </si>
  <si>
    <t>47,6</t>
  </si>
  <si>
    <t>4,3</t>
  </si>
  <si>
    <t>79,2</t>
  </si>
  <si>
    <t>17,1</t>
  </si>
  <si>
    <t>7,7</t>
  </si>
  <si>
    <t>58,4</t>
  </si>
  <si>
    <t>16,1</t>
  </si>
  <si>
    <t>72,2</t>
  </si>
  <si>
    <t>0,9</t>
  </si>
  <si>
    <t>21,2</t>
  </si>
  <si>
    <t>4,7</t>
  </si>
  <si>
    <t>30,4</t>
  </si>
  <si>
    <t>63,1</t>
  </si>
  <si>
    <t>29,9</t>
  </si>
  <si>
    <t>37,2</t>
  </si>
  <si>
    <t>30,0</t>
  </si>
  <si>
    <t>62,9</t>
  </si>
  <si>
    <t>16,2</t>
  </si>
  <si>
    <t>17,5</t>
  </si>
  <si>
    <t>41,2</t>
  </si>
  <si>
    <t>52,6</t>
  </si>
  <si>
    <t>81,5</t>
  </si>
  <si>
    <t>58,8</t>
  </si>
  <si>
    <t>29,4</t>
  </si>
  <si>
    <t>11,8</t>
  </si>
  <si>
    <t>15,0</t>
  </si>
  <si>
    <t>52,1</t>
  </si>
  <si>
    <t>5,4</t>
  </si>
  <si>
    <t>1,8</t>
  </si>
  <si>
    <t>57,8</t>
  </si>
  <si>
    <t>18,3</t>
  </si>
  <si>
    <t>Савельева Татьяна Владимировна</t>
  </si>
  <si>
    <t>тел. (834)2  23-47-32</t>
  </si>
  <si>
    <t>10.03.2023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</si>
</sst>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"/>
    <numFmt numFmtId="166" formatCode="#,##0.0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0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vertAlign val="superscript"/>
      <sz val="12"/>
      <color rgb="FF000000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0"/>
      <name val="Arial Cyr"/>
      <family val="2"/>
    </font>
    <font>
      <u/>
      <sz val="10"/>
      <color indexed="12"/>
      <name val="Arial Cyr"/>
      <charset val="204"/>
    </font>
    <font>
      <sz val="12"/>
      <color rgb="FF0000FF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6.15"/>
      <name val="Arial"/>
      <family val="2"/>
    </font>
    <font>
      <b/>
      <sz val="12"/>
      <color rgb="FF0000FF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</borders>
  <cellStyleXfs count="18">
    <xf numFmtId="0" fontId="0" fillId="0" borderId="0"/>
    <xf numFmtId="0" fontId="2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20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25" fillId="0" borderId="12" applyNumberFormat="0" applyFill="0" applyProtection="0">
      <alignment horizontal="left" vertical="top" wrapText="1"/>
    </xf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104">
    <xf numFmtId="0" fontId="0" fillId="0" borderId="0" xfId="0"/>
    <xf numFmtId="0" fontId="4" fillId="0" borderId="0" xfId="0" applyFont="1"/>
    <xf numFmtId="0" fontId="7" fillId="0" borderId="0" xfId="0" applyFont="1"/>
    <xf numFmtId="0" fontId="7" fillId="0" borderId="0" xfId="0" applyFont="1" applyBorder="1"/>
    <xf numFmtId="0" fontId="8" fillId="0" borderId="0" xfId="0" applyFont="1" applyFill="1" applyBorder="1"/>
    <xf numFmtId="0" fontId="7" fillId="0" borderId="0" xfId="0" applyFont="1" applyFill="1" applyBorder="1"/>
    <xf numFmtId="0" fontId="2" fillId="0" borderId="0" xfId="1" applyBorder="1"/>
    <xf numFmtId="0" fontId="12" fillId="0" borderId="0" xfId="0" applyFont="1"/>
    <xf numFmtId="0" fontId="4" fillId="0" borderId="0" xfId="0" applyFont="1" applyFill="1" applyBorder="1" applyAlignment="1">
      <alignment vertical="top"/>
    </xf>
    <xf numFmtId="0" fontId="11" fillId="0" borderId="0" xfId="1" applyFont="1" applyBorder="1" applyAlignment="1"/>
    <xf numFmtId="0" fontId="7" fillId="0" borderId="0" xfId="0" applyFont="1" applyAlignment="1">
      <alignment wrapText="1"/>
    </xf>
    <xf numFmtId="0" fontId="8" fillId="0" borderId="2" xfId="7" applyFont="1" applyFill="1" applyBorder="1" applyAlignment="1">
      <alignment vertical="top" wrapText="1"/>
    </xf>
    <xf numFmtId="0" fontId="8" fillId="0" borderId="0" xfId="0" applyFont="1" applyFill="1" applyAlignment="1">
      <alignment wrapText="1"/>
    </xf>
    <xf numFmtId="0" fontId="8" fillId="0" borderId="9" xfId="7" applyFont="1" applyFill="1" applyBorder="1" applyAlignment="1">
      <alignment vertical="top" wrapText="1"/>
    </xf>
    <xf numFmtId="0" fontId="8" fillId="0" borderId="1" xfId="7" applyFont="1" applyFill="1" applyBorder="1" applyAlignment="1">
      <alignment vertical="top" wrapText="1"/>
    </xf>
    <xf numFmtId="165" fontId="7" fillId="0" borderId="0" xfId="0" applyNumberFormat="1" applyFont="1"/>
    <xf numFmtId="165" fontId="10" fillId="0" borderId="0" xfId="1" applyNumberFormat="1" applyFont="1" applyFill="1" applyBorder="1" applyAlignment="1" applyProtection="1">
      <alignment horizontal="left" vertical="center"/>
    </xf>
    <xf numFmtId="3" fontId="7" fillId="0" borderId="0" xfId="0" applyNumberFormat="1" applyFont="1"/>
    <xf numFmtId="3" fontId="8" fillId="0" borderId="10" xfId="7" applyNumberFormat="1" applyFont="1" applyFill="1" applyBorder="1" applyAlignment="1">
      <alignment horizontal="center" wrapText="1"/>
    </xf>
    <xf numFmtId="0" fontId="8" fillId="0" borderId="10" xfId="7" applyFont="1" applyFill="1" applyBorder="1" applyAlignment="1">
      <alignment horizontal="center" wrapText="1"/>
    </xf>
    <xf numFmtId="2" fontId="8" fillId="0" borderId="0" xfId="0" applyNumberFormat="1" applyFont="1" applyFill="1" applyBorder="1"/>
    <xf numFmtId="165" fontId="7" fillId="0" borderId="0" xfId="0" applyNumberFormat="1" applyFont="1" applyBorder="1"/>
    <xf numFmtId="2" fontId="8" fillId="0" borderId="0" xfId="0" applyNumberFormat="1" applyFont="1" applyBorder="1"/>
    <xf numFmtId="1" fontId="8" fillId="0" borderId="0" xfId="0" applyNumberFormat="1" applyFont="1" applyBorder="1"/>
    <xf numFmtId="2" fontId="7" fillId="0" borderId="0" xfId="0" applyNumberFormat="1" applyFont="1" applyBorder="1"/>
    <xf numFmtId="0" fontId="8" fillId="0" borderId="0" xfId="0" applyFont="1" applyBorder="1"/>
    <xf numFmtId="3" fontId="8" fillId="0" borderId="0" xfId="0" applyNumberFormat="1" applyFont="1" applyBorder="1"/>
    <xf numFmtId="1" fontId="7" fillId="0" borderId="0" xfId="0" applyNumberFormat="1" applyFont="1" applyBorder="1"/>
    <xf numFmtId="3" fontId="8" fillId="0" borderId="0" xfId="0" applyNumberFormat="1" applyFont="1"/>
    <xf numFmtId="1" fontId="8" fillId="0" borderId="0" xfId="0" applyNumberFormat="1" applyFont="1"/>
    <xf numFmtId="2" fontId="7" fillId="0" borderId="0" xfId="0" applyNumberFormat="1" applyFont="1"/>
    <xf numFmtId="1" fontId="7" fillId="0" borderId="0" xfId="0" applyNumberFormat="1" applyFont="1"/>
    <xf numFmtId="2" fontId="8" fillId="0" borderId="0" xfId="0" applyNumberFormat="1" applyFont="1"/>
    <xf numFmtId="0" fontId="8" fillId="0" borderId="0" xfId="0" applyFont="1"/>
    <xf numFmtId="0" fontId="7" fillId="0" borderId="0" xfId="0" applyFont="1" applyAlignment="1">
      <alignment vertical="center" wrapText="1"/>
    </xf>
    <xf numFmtId="3" fontId="7" fillId="0" borderId="0" xfId="11" applyNumberFormat="1" applyFont="1" applyBorder="1"/>
    <xf numFmtId="0" fontId="7" fillId="0" borderId="0" xfId="11" applyFont="1" applyBorder="1"/>
    <xf numFmtId="3" fontId="7" fillId="0" borderId="0" xfId="11" applyNumberFormat="1" applyFont="1" applyFill="1" applyBorder="1"/>
    <xf numFmtId="0" fontId="7" fillId="0" borderId="0" xfId="11" applyFont="1"/>
    <xf numFmtId="3" fontId="7" fillId="0" borderId="0" xfId="11" applyNumberFormat="1" applyFont="1"/>
    <xf numFmtId="3" fontId="7" fillId="0" borderId="0" xfId="11" applyNumberFormat="1" applyFont="1" applyFill="1"/>
    <xf numFmtId="0" fontId="6" fillId="0" borderId="11" xfId="7" applyFont="1" applyFill="1" applyBorder="1" applyAlignment="1">
      <alignment wrapText="1"/>
    </xf>
    <xf numFmtId="0" fontId="14" fillId="0" borderId="11" xfId="10" applyFont="1" applyBorder="1" applyAlignment="1">
      <alignment vertical="center" wrapText="1"/>
    </xf>
    <xf numFmtId="3" fontId="17" fillId="0" borderId="11" xfId="0" applyNumberFormat="1" applyFont="1" applyBorder="1"/>
    <xf numFmtId="165" fontId="17" fillId="0" borderId="11" xfId="0" applyNumberFormat="1" applyFont="1" applyBorder="1"/>
    <xf numFmtId="166" fontId="17" fillId="0" borderId="11" xfId="0" applyNumberFormat="1" applyFont="1" applyBorder="1"/>
    <xf numFmtId="0" fontId="6" fillId="0" borderId="11" xfId="7" applyFont="1" applyBorder="1" applyAlignment="1">
      <alignment horizontal="left" vertical="center" wrapText="1"/>
    </xf>
    <xf numFmtId="3" fontId="7" fillId="0" borderId="0" xfId="0" applyNumberFormat="1" applyFont="1" applyAlignment="1">
      <alignment vertical="center" wrapText="1"/>
    </xf>
    <xf numFmtId="3" fontId="19" fillId="0" borderId="11" xfId="0" applyNumberFormat="1" applyFont="1" applyBorder="1"/>
    <xf numFmtId="3" fontId="7" fillId="0" borderId="0" xfId="0" applyNumberFormat="1" applyFont="1" applyBorder="1"/>
    <xf numFmtId="165" fontId="19" fillId="0" borderId="11" xfId="0" applyNumberFormat="1" applyFont="1" applyFill="1" applyBorder="1"/>
    <xf numFmtId="165" fontId="19" fillId="0" borderId="11" xfId="0" applyNumberFormat="1" applyFont="1" applyBorder="1"/>
    <xf numFmtId="3" fontId="18" fillId="0" borderId="0" xfId="0" applyNumberFormat="1" applyFont="1" applyFill="1" applyBorder="1"/>
    <xf numFmtId="0" fontId="16" fillId="0" borderId="0" xfId="10" applyFont="1" applyFill="1" applyBorder="1"/>
    <xf numFmtId="165" fontId="18" fillId="0" borderId="0" xfId="0" applyNumberFormat="1" applyFont="1" applyFill="1" applyBorder="1"/>
    <xf numFmtId="0" fontId="7" fillId="0" borderId="0" xfId="0" applyFont="1"/>
    <xf numFmtId="0" fontId="4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3" fillId="0" borderId="0" xfId="13" applyFont="1" applyAlignment="1" applyProtection="1">
      <alignment horizontal="left" indent="2"/>
    </xf>
    <xf numFmtId="0" fontId="4" fillId="0" borderId="0" xfId="13" applyFont="1" applyAlignment="1" applyProtection="1"/>
    <xf numFmtId="3" fontId="17" fillId="0" borderId="11" xfId="0" applyNumberFormat="1" applyFont="1" applyBorder="1" applyAlignment="1">
      <alignment horizontal="right"/>
    </xf>
    <xf numFmtId="166" fontId="17" fillId="0" borderId="11" xfId="0" applyNumberFormat="1" applyFont="1" applyBorder="1" applyAlignment="1">
      <alignment horizontal="right"/>
    </xf>
    <xf numFmtId="3" fontId="19" fillId="0" borderId="11" xfId="0" applyNumberFormat="1" applyFont="1" applyFill="1" applyBorder="1"/>
    <xf numFmtId="3" fontId="16" fillId="0" borderId="11" xfId="10" applyNumberFormat="1" applyFont="1" applyFill="1" applyBorder="1" applyAlignment="1">
      <alignment horizontal="right"/>
    </xf>
    <xf numFmtId="3" fontId="17" fillId="0" borderId="11" xfId="10" applyNumberFormat="1" applyFont="1" applyBorder="1" applyAlignment="1">
      <alignment horizontal="right"/>
    </xf>
    <xf numFmtId="3" fontId="17" fillId="0" borderId="11" xfId="10" applyNumberFormat="1" applyFont="1" applyFill="1" applyBorder="1" applyAlignment="1">
      <alignment horizontal="right"/>
    </xf>
    <xf numFmtId="165" fontId="18" fillId="0" borderId="11" xfId="0" applyNumberFormat="1" applyFont="1" applyFill="1" applyBorder="1" applyAlignment="1">
      <alignment horizontal="right"/>
    </xf>
    <xf numFmtId="3" fontId="27" fillId="0" borderId="11" xfId="0" applyNumberFormat="1" applyFont="1" applyBorder="1"/>
    <xf numFmtId="0" fontId="27" fillId="0" borderId="11" xfId="0" applyNumberFormat="1" applyFont="1" applyBorder="1" applyAlignment="1">
      <alignment horizontal="right"/>
    </xf>
    <xf numFmtId="165" fontId="27" fillId="0" borderId="11" xfId="0" applyNumberFormat="1" applyFont="1" applyBorder="1" applyAlignment="1">
      <alignment horizontal="right"/>
    </xf>
    <xf numFmtId="165" fontId="27" fillId="0" borderId="11" xfId="0" applyNumberFormat="1" applyFont="1" applyBorder="1"/>
    <xf numFmtId="3" fontId="27" fillId="0" borderId="11" xfId="0" applyNumberFormat="1" applyFont="1" applyBorder="1" applyAlignment="1">
      <alignment horizontal="right"/>
    </xf>
    <xf numFmtId="166" fontId="27" fillId="0" borderId="11" xfId="0" applyNumberFormat="1" applyFont="1" applyBorder="1"/>
    <xf numFmtId="166" fontId="27" fillId="0" borderId="11" xfId="10" applyNumberFormat="1" applyFont="1" applyBorder="1"/>
    <xf numFmtId="3" fontId="27" fillId="0" borderId="13" xfId="0" applyNumberFormat="1" applyFont="1" applyFill="1" applyBorder="1" applyAlignment="1" applyProtection="1">
      <alignment horizontal="right"/>
    </xf>
    <xf numFmtId="3" fontId="27" fillId="0" borderId="11" xfId="0" applyNumberFormat="1" applyFont="1" applyFill="1" applyBorder="1" applyAlignment="1" applyProtection="1">
      <alignment horizontal="right"/>
    </xf>
    <xf numFmtId="0" fontId="27" fillId="0" borderId="11" xfId="0" applyFont="1" applyBorder="1"/>
    <xf numFmtId="3" fontId="27" fillId="0" borderId="11" xfId="10" applyNumberFormat="1" applyFont="1" applyBorder="1"/>
    <xf numFmtId="0" fontId="27" fillId="0" borderId="0" xfId="0" applyFont="1" applyBorder="1"/>
    <xf numFmtId="165" fontId="27" fillId="0" borderId="1" xfId="0" applyNumberFormat="1" applyFont="1" applyBorder="1"/>
    <xf numFmtId="0" fontId="11" fillId="0" borderId="0" xfId="1" quotePrefix="1" applyFont="1" applyBorder="1" applyAlignment="1">
      <alignment horizontal="left" wrapText="1"/>
    </xf>
    <xf numFmtId="0" fontId="7" fillId="0" borderId="11" xfId="0" applyFont="1" applyBorder="1" applyAlignment="1">
      <alignment horizontal="center" wrapText="1"/>
    </xf>
    <xf numFmtId="0" fontId="6" fillId="0" borderId="2" xfId="7" applyFont="1" applyBorder="1" applyAlignment="1">
      <alignment horizontal="center" wrapText="1"/>
    </xf>
    <xf numFmtId="0" fontId="6" fillId="0" borderId="9" xfId="7" applyFont="1" applyBorder="1" applyAlignment="1">
      <alignment horizontal="center" wrapText="1"/>
    </xf>
    <xf numFmtId="0" fontId="8" fillId="0" borderId="7" xfId="7" applyFont="1" applyFill="1" applyBorder="1" applyAlignment="1">
      <alignment horizontal="center" vertical="center" wrapText="1"/>
    </xf>
    <xf numFmtId="0" fontId="8" fillId="0" borderId="8" xfId="7" applyFont="1" applyFill="1" applyBorder="1" applyAlignment="1">
      <alignment horizontal="center" vertical="center" wrapText="1"/>
    </xf>
    <xf numFmtId="0" fontId="8" fillId="0" borderId="3" xfId="7" applyFont="1" applyFill="1" applyBorder="1" applyAlignment="1">
      <alignment horizontal="center" vertical="center" wrapText="1"/>
    </xf>
    <xf numFmtId="0" fontId="8" fillId="0" borderId="10" xfId="7" applyFont="1" applyFill="1" applyBorder="1" applyAlignment="1">
      <alignment horizontal="center" vertical="center" wrapText="1"/>
    </xf>
    <xf numFmtId="0" fontId="8" fillId="0" borderId="4" xfId="7" applyFont="1" applyFill="1" applyBorder="1" applyAlignment="1">
      <alignment horizontal="center" vertical="top" wrapText="1"/>
    </xf>
    <xf numFmtId="0" fontId="8" fillId="0" borderId="5" xfId="7" applyFont="1" applyFill="1" applyBorder="1" applyAlignment="1">
      <alignment horizontal="center" vertical="top" wrapText="1"/>
    </xf>
    <xf numFmtId="0" fontId="8" fillId="0" borderId="6" xfId="7" applyFont="1" applyFill="1" applyBorder="1" applyAlignment="1">
      <alignment horizontal="center" vertical="top" wrapText="1"/>
    </xf>
    <xf numFmtId="0" fontId="8" fillId="0" borderId="4" xfId="7" applyFont="1" applyFill="1" applyBorder="1" applyAlignment="1">
      <alignment horizontal="center" vertical="center" wrapText="1"/>
    </xf>
    <xf numFmtId="0" fontId="8" fillId="0" borderId="6" xfId="7" applyFont="1" applyFill="1" applyBorder="1" applyAlignment="1">
      <alignment horizontal="center" vertical="center" wrapText="1"/>
    </xf>
    <xf numFmtId="0" fontId="14" fillId="0" borderId="0" xfId="10" applyFont="1" applyAlignment="1">
      <alignment horizontal="left" vertical="center" wrapText="1"/>
    </xf>
    <xf numFmtId="165" fontId="10" fillId="0" borderId="0" xfId="1" applyNumberFormat="1" applyFont="1" applyFill="1" applyBorder="1" applyAlignment="1" applyProtection="1">
      <alignment horizontal="left" vertical="center"/>
    </xf>
    <xf numFmtId="0" fontId="6" fillId="0" borderId="0" xfId="7" applyFont="1" applyAlignment="1">
      <alignment horizontal="left" wrapText="1"/>
    </xf>
    <xf numFmtId="0" fontId="8" fillId="0" borderId="11" xfId="7" applyFont="1" applyBorder="1" applyAlignment="1">
      <alignment horizont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0" borderId="0" xfId="7" applyFont="1" applyAlignment="1">
      <alignment horizontal="left" vertical="center" wrapText="1"/>
    </xf>
    <xf numFmtId="0" fontId="8" fillId="0" borderId="4" xfId="7" applyFont="1" applyBorder="1" applyAlignment="1">
      <alignment horizontal="center" vertical="center" wrapText="1"/>
    </xf>
    <xf numFmtId="0" fontId="8" fillId="0" borderId="5" xfId="7" applyFont="1" applyBorder="1" applyAlignment="1">
      <alignment horizontal="center" vertical="center" wrapText="1"/>
    </xf>
    <xf numFmtId="0" fontId="8" fillId="0" borderId="6" xfId="7" applyFont="1" applyBorder="1" applyAlignment="1">
      <alignment horizontal="center" vertical="center" wrapText="1"/>
    </xf>
  </cellXfs>
  <cellStyles count="18">
    <cellStyle name="m49048872" xfId="15"/>
    <cellStyle name="Normal" xfId="12"/>
    <cellStyle name="Гиперссылка" xfId="1" builtinId="8"/>
    <cellStyle name="Гиперссылка 2" xfId="13"/>
    <cellStyle name="Обычный" xfId="0" builtinId="0"/>
    <cellStyle name="Обычный 12" xfId="10"/>
    <cellStyle name="Обычный 13" xfId="11"/>
    <cellStyle name="Обычный 2" xfId="3"/>
    <cellStyle name="Обычный 2 2" xfId="7"/>
    <cellStyle name="Обычный 2 3" xfId="8"/>
    <cellStyle name="Обычный 3" xfId="14"/>
    <cellStyle name="Обычный 4" xfId="4"/>
    <cellStyle name="Обычный 5" xfId="5"/>
    <cellStyle name="Обычный 7" xfId="6"/>
    <cellStyle name="Процентный 2" xfId="16"/>
    <cellStyle name="Процентный 2 2" xfId="17"/>
    <cellStyle name="Финансовый 2" xfId="2"/>
    <cellStyle name="Финансовый 3" xfId="9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123826</xdr:colOff>
      <xdr:row>0</xdr:row>
      <xdr:rowOff>9525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71701" y="9525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2095501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1" y="0"/>
          <a:ext cx="391046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showGridLines="0" tabSelected="1" workbookViewId="0">
      <selection activeCell="C10" sqref="C10"/>
    </sheetView>
  </sheetViews>
  <sheetFormatPr defaultColWidth="9.140625" defaultRowHeight="15.75" x14ac:dyDescent="0.25"/>
  <cols>
    <col min="1" max="1" width="3.7109375" style="5" customWidth="1"/>
    <col min="2" max="2" width="12.7109375" style="3" customWidth="1"/>
    <col min="3" max="3" width="9.5703125" style="3" customWidth="1"/>
    <col min="4" max="8" width="9.140625" style="3"/>
    <col min="9" max="9" width="9.140625" style="3" customWidth="1"/>
    <col min="10" max="16384" width="9.140625" style="2"/>
  </cols>
  <sheetData>
    <row r="1" spans="1:16" x14ac:dyDescent="0.25">
      <c r="A1" s="1" t="s">
        <v>0</v>
      </c>
    </row>
    <row r="2" spans="1:16" x14ac:dyDescent="0.25">
      <c r="A2" s="4"/>
      <c r="B2" s="2"/>
      <c r="C2" s="2"/>
      <c r="D2" s="2"/>
      <c r="E2" s="2"/>
      <c r="F2" s="2"/>
      <c r="G2" s="2"/>
      <c r="H2" s="2"/>
      <c r="I2" s="2"/>
    </row>
    <row r="3" spans="1:16" ht="18.75" customHeight="1" x14ac:dyDescent="0.25">
      <c r="A3" s="8" t="s">
        <v>2</v>
      </c>
      <c r="B3" s="80" t="s">
        <v>37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</row>
    <row r="4" spans="1:16" ht="17.25" customHeight="1" x14ac:dyDescent="0.25">
      <c r="A4" s="8" t="s">
        <v>3</v>
      </c>
      <c r="B4" s="9" t="s">
        <v>38</v>
      </c>
      <c r="C4" s="9"/>
      <c r="D4" s="9"/>
      <c r="E4" s="9"/>
      <c r="F4" s="9"/>
      <c r="G4" s="9"/>
      <c r="H4" s="9"/>
      <c r="I4" s="9"/>
      <c r="J4" s="9"/>
      <c r="K4" s="9"/>
      <c r="L4" s="9"/>
      <c r="M4" s="7"/>
      <c r="N4" s="7"/>
      <c r="O4" s="7"/>
      <c r="P4" s="7"/>
    </row>
    <row r="6" spans="1:16" x14ac:dyDescent="0.25">
      <c r="A6" s="55"/>
      <c r="B6" s="56" t="s">
        <v>6</v>
      </c>
      <c r="C6" s="55"/>
      <c r="D6" s="55"/>
      <c r="E6" s="55"/>
    </row>
    <row r="7" spans="1:16" x14ac:dyDescent="0.25">
      <c r="A7" s="55"/>
      <c r="B7" s="57" t="s">
        <v>177</v>
      </c>
      <c r="C7" s="55"/>
      <c r="D7" s="55"/>
      <c r="E7" s="55"/>
    </row>
    <row r="8" spans="1:16" x14ac:dyDescent="0.25">
      <c r="A8" s="55"/>
      <c r="B8" s="57" t="s">
        <v>178</v>
      </c>
      <c r="C8" s="55"/>
      <c r="D8" s="55"/>
      <c r="E8" s="55"/>
    </row>
    <row r="9" spans="1:16" x14ac:dyDescent="0.25">
      <c r="A9" s="55"/>
      <c r="B9" s="58"/>
      <c r="C9" s="55"/>
      <c r="D9" s="55"/>
      <c r="E9" s="55"/>
    </row>
    <row r="10" spans="1:16" x14ac:dyDescent="0.25">
      <c r="A10" s="55"/>
      <c r="B10" s="59" t="s">
        <v>39</v>
      </c>
      <c r="C10" s="55" t="s">
        <v>179</v>
      </c>
      <c r="D10" s="55" t="s">
        <v>75</v>
      </c>
      <c r="E10" s="55"/>
    </row>
    <row r="11" spans="1:16" x14ac:dyDescent="0.25">
      <c r="D11" s="6"/>
    </row>
  </sheetData>
  <mergeCells count="1">
    <mergeCell ref="B3:P3"/>
  </mergeCells>
  <hyperlinks>
    <hyperlink ref="B3" location="'1Б'!A1" display="Баланс активов и пассивов на конец года- общий"/>
    <hyperlink ref="B4" location="'2'!A1" display="Видовая структура основных фондов некоммерческих организаций в Российской Федерации на конец 2020 года по видам экономической деятельности"/>
    <hyperlink ref="B3:J3" location="'1'!A1" display="'1'!A1"/>
    <hyperlink ref="B3:L3" location="'1'!A1" display="Видовая структура основных фондов коммерческих организаций (без субъектов малого предпринимательство) в Российской Федерации на конец 2020 года с учетом переоценки, осуществленной на конец отчетного года, по видам экономической деятельности"/>
  </hyperlinks>
  <pageMargins left="0.25" right="0.25" top="0.75" bottom="0.75" header="0.3" footer="0.3"/>
  <pageSetup paperSize="9" orientation="portrait" verticalDpi="0" r:id="rId1"/>
  <ignoredErrors>
    <ignoredError sqref="A3:A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topLeftCell="K1" workbookViewId="0">
      <selection activeCell="T31" sqref="T31"/>
    </sheetView>
  </sheetViews>
  <sheetFormatPr defaultColWidth="9.140625" defaultRowHeight="15.75" x14ac:dyDescent="0.25"/>
  <cols>
    <col min="1" max="1" width="44.85546875" style="2" customWidth="1"/>
    <col min="2" max="2" width="13.7109375" style="17" customWidth="1"/>
    <col min="3" max="3" width="12.7109375" style="2" customWidth="1"/>
    <col min="4" max="4" width="12.7109375" style="17" customWidth="1"/>
    <col min="5" max="5" width="12.7109375" style="2" customWidth="1"/>
    <col min="6" max="6" width="12.7109375" style="17" customWidth="1"/>
    <col min="7" max="7" width="12.7109375" style="2" customWidth="1"/>
    <col min="8" max="8" width="12.7109375" style="17" customWidth="1"/>
    <col min="9" max="9" width="12.7109375" style="2" customWidth="1"/>
    <col min="10" max="10" width="12.7109375" style="17" customWidth="1"/>
    <col min="11" max="11" width="12.7109375" style="2" customWidth="1"/>
    <col min="12" max="12" width="12.7109375" style="17" customWidth="1"/>
    <col min="13" max="13" width="12.7109375" style="2" customWidth="1"/>
    <col min="14" max="14" width="22.140625" style="2" customWidth="1"/>
    <col min="15" max="25" width="12.7109375" style="2" customWidth="1"/>
    <col min="26" max="31" width="11.28515625" style="2" customWidth="1"/>
    <col min="32" max="16384" width="9.140625" style="2"/>
  </cols>
  <sheetData>
    <row r="1" spans="1:33" ht="33" customHeight="1" x14ac:dyDescent="0.25">
      <c r="A1" s="94" t="s">
        <v>5</v>
      </c>
      <c r="B1" s="94"/>
    </row>
    <row r="2" spans="1:33" s="10" customFormat="1" ht="35.25" customHeight="1" x14ac:dyDescent="0.25">
      <c r="A2" s="95" t="s">
        <v>41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52"/>
      <c r="O2" s="53"/>
      <c r="P2" s="52"/>
      <c r="Q2" s="54"/>
      <c r="R2" s="52"/>
      <c r="S2" s="54"/>
      <c r="T2" s="52"/>
      <c r="U2" s="54"/>
      <c r="V2" s="52"/>
      <c r="W2" s="54"/>
      <c r="X2" s="52"/>
      <c r="Y2" s="54"/>
    </row>
    <row r="3" spans="1:33" s="10" customFormat="1" ht="18" customHeight="1" x14ac:dyDescent="0.25">
      <c r="A3" s="82"/>
      <c r="B3" s="96">
        <v>2020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81">
        <v>2021</v>
      </c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</row>
    <row r="4" spans="1:33" s="12" customFormat="1" x14ac:dyDescent="0.25">
      <c r="A4" s="83"/>
      <c r="B4" s="84" t="s">
        <v>7</v>
      </c>
      <c r="C4" s="85"/>
      <c r="D4" s="88" t="s">
        <v>8</v>
      </c>
      <c r="E4" s="89"/>
      <c r="F4" s="89"/>
      <c r="G4" s="89"/>
      <c r="H4" s="89"/>
      <c r="I4" s="89"/>
      <c r="J4" s="89"/>
      <c r="K4" s="89"/>
      <c r="L4" s="89"/>
      <c r="M4" s="90"/>
      <c r="N4" s="84" t="s">
        <v>7</v>
      </c>
      <c r="O4" s="85"/>
      <c r="P4" s="88" t="s">
        <v>8</v>
      </c>
      <c r="Q4" s="89"/>
      <c r="R4" s="89"/>
      <c r="S4" s="89"/>
      <c r="T4" s="89"/>
      <c r="U4" s="89"/>
      <c r="V4" s="89"/>
      <c r="W4" s="89"/>
      <c r="X4" s="89"/>
      <c r="Y4" s="90"/>
    </row>
    <row r="5" spans="1:33" s="12" customFormat="1" ht="30.75" customHeight="1" x14ac:dyDescent="0.25">
      <c r="A5" s="83"/>
      <c r="B5" s="86"/>
      <c r="C5" s="87"/>
      <c r="D5" s="91" t="s">
        <v>9</v>
      </c>
      <c r="E5" s="92"/>
      <c r="F5" s="91" t="s">
        <v>10</v>
      </c>
      <c r="G5" s="92"/>
      <c r="H5" s="91" t="s">
        <v>11</v>
      </c>
      <c r="I5" s="92"/>
      <c r="J5" s="91" t="s">
        <v>12</v>
      </c>
      <c r="K5" s="92"/>
      <c r="L5" s="91" t="s">
        <v>13</v>
      </c>
      <c r="M5" s="92"/>
      <c r="N5" s="86"/>
      <c r="O5" s="87"/>
      <c r="P5" s="91" t="s">
        <v>9</v>
      </c>
      <c r="Q5" s="92"/>
      <c r="R5" s="91" t="s">
        <v>10</v>
      </c>
      <c r="S5" s="92"/>
      <c r="T5" s="91" t="s">
        <v>11</v>
      </c>
      <c r="U5" s="92"/>
      <c r="V5" s="91" t="s">
        <v>12</v>
      </c>
      <c r="W5" s="92"/>
      <c r="X5" s="91" t="s">
        <v>13</v>
      </c>
      <c r="Y5" s="92"/>
    </row>
    <row r="6" spans="1:33" s="12" customFormat="1" x14ac:dyDescent="0.25">
      <c r="A6" s="14"/>
      <c r="B6" s="18" t="s">
        <v>14</v>
      </c>
      <c r="C6" s="19" t="s">
        <v>15</v>
      </c>
      <c r="D6" s="18" t="s">
        <v>14</v>
      </c>
      <c r="E6" s="19" t="s">
        <v>15</v>
      </c>
      <c r="F6" s="18" t="s">
        <v>14</v>
      </c>
      <c r="G6" s="19" t="s">
        <v>15</v>
      </c>
      <c r="H6" s="18" t="s">
        <v>14</v>
      </c>
      <c r="I6" s="19" t="s">
        <v>15</v>
      </c>
      <c r="J6" s="18" t="s">
        <v>14</v>
      </c>
      <c r="K6" s="19" t="s">
        <v>15</v>
      </c>
      <c r="L6" s="18" t="s">
        <v>14</v>
      </c>
      <c r="M6" s="19" t="s">
        <v>15</v>
      </c>
      <c r="N6" s="18" t="s">
        <v>14</v>
      </c>
      <c r="O6" s="19" t="s">
        <v>15</v>
      </c>
      <c r="P6" s="18" t="s">
        <v>14</v>
      </c>
      <c r="Q6" s="19" t="s">
        <v>15</v>
      </c>
      <c r="R6" s="18" t="s">
        <v>14</v>
      </c>
      <c r="S6" s="19" t="s">
        <v>15</v>
      </c>
      <c r="T6" s="18" t="s">
        <v>14</v>
      </c>
      <c r="U6" s="19" t="s">
        <v>15</v>
      </c>
      <c r="V6" s="18" t="s">
        <v>14</v>
      </c>
      <c r="W6" s="19" t="s">
        <v>15</v>
      </c>
      <c r="X6" s="18" t="s">
        <v>14</v>
      </c>
      <c r="Y6" s="19" t="s">
        <v>15</v>
      </c>
    </row>
    <row r="7" spans="1:33" s="4" customFormat="1" x14ac:dyDescent="0.25">
      <c r="A7" s="41" t="s">
        <v>1</v>
      </c>
      <c r="B7" s="43">
        <v>411124</v>
      </c>
      <c r="C7" s="63" t="s">
        <v>44</v>
      </c>
      <c r="D7" s="43">
        <v>67790</v>
      </c>
      <c r="E7" s="63" t="s">
        <v>58</v>
      </c>
      <c r="F7" s="43">
        <v>174696</v>
      </c>
      <c r="G7" s="63" t="s">
        <v>59</v>
      </c>
      <c r="H7" s="43">
        <v>143599</v>
      </c>
      <c r="I7" s="63" t="s">
        <v>60</v>
      </c>
      <c r="J7" s="43">
        <v>19601</v>
      </c>
      <c r="K7" s="63" t="s">
        <v>61</v>
      </c>
      <c r="L7" s="43">
        <v>5438</v>
      </c>
      <c r="M7" s="63" t="s">
        <v>47</v>
      </c>
      <c r="N7" s="62">
        <v>447712</v>
      </c>
      <c r="O7" s="63" t="s">
        <v>44</v>
      </c>
      <c r="P7" s="62">
        <v>71805</v>
      </c>
      <c r="Q7" s="66" t="s">
        <v>128</v>
      </c>
      <c r="R7" s="62">
        <v>197051</v>
      </c>
      <c r="S7" s="66" t="s">
        <v>132</v>
      </c>
      <c r="T7" s="62">
        <v>156075</v>
      </c>
      <c r="U7" s="66" t="s">
        <v>60</v>
      </c>
      <c r="V7" s="62">
        <v>17480</v>
      </c>
      <c r="W7" s="66" t="s">
        <v>133</v>
      </c>
      <c r="X7" s="62">
        <v>5301</v>
      </c>
      <c r="Y7" s="66" t="s">
        <v>90</v>
      </c>
      <c r="Z7" s="20"/>
      <c r="AA7" s="20"/>
      <c r="AB7" s="20"/>
      <c r="AC7" s="20"/>
      <c r="AD7" s="20"/>
      <c r="AE7" s="20"/>
      <c r="AF7" s="20"/>
      <c r="AG7" s="20"/>
    </row>
    <row r="8" spans="1:33" s="25" customFormat="1" ht="31.5" x14ac:dyDescent="0.25">
      <c r="A8" s="42" t="s">
        <v>18</v>
      </c>
      <c r="B8" s="43">
        <v>71022</v>
      </c>
      <c r="C8" s="64" t="s">
        <v>45</v>
      </c>
      <c r="D8" s="43">
        <v>25619</v>
      </c>
      <c r="E8" s="64" t="s">
        <v>62</v>
      </c>
      <c r="F8" s="43">
        <v>13316</v>
      </c>
      <c r="G8" s="64" t="s">
        <v>63</v>
      </c>
      <c r="H8" s="43">
        <v>23359</v>
      </c>
      <c r="I8" s="64" t="s">
        <v>64</v>
      </c>
      <c r="J8" s="43">
        <v>4304</v>
      </c>
      <c r="K8" s="64" t="s">
        <v>65</v>
      </c>
      <c r="L8" s="43">
        <v>4424</v>
      </c>
      <c r="M8" s="64" t="s">
        <v>66</v>
      </c>
      <c r="N8" s="48">
        <v>75473</v>
      </c>
      <c r="O8" s="65" t="s">
        <v>122</v>
      </c>
      <c r="P8" s="48">
        <v>28588</v>
      </c>
      <c r="Q8" s="65" t="s">
        <v>129</v>
      </c>
      <c r="R8" s="65">
        <v>12467</v>
      </c>
      <c r="S8" s="65" t="s">
        <v>58</v>
      </c>
      <c r="T8" s="65">
        <v>24999</v>
      </c>
      <c r="U8" s="65" t="s">
        <v>130</v>
      </c>
      <c r="V8" s="65">
        <v>5244</v>
      </c>
      <c r="W8" s="65" t="s">
        <v>131</v>
      </c>
      <c r="X8" s="65">
        <v>4175</v>
      </c>
      <c r="Y8" s="65" t="s">
        <v>119</v>
      </c>
      <c r="Z8" s="20"/>
      <c r="AA8" s="20"/>
      <c r="AB8" s="22"/>
      <c r="AD8" s="22"/>
      <c r="AF8" s="22"/>
    </row>
    <row r="9" spans="1:33" s="25" customFormat="1" x14ac:dyDescent="0.25">
      <c r="A9" s="42" t="s">
        <v>19</v>
      </c>
      <c r="B9" s="43">
        <v>14</v>
      </c>
      <c r="C9" s="64" t="s">
        <v>42</v>
      </c>
      <c r="D9" s="60" t="s">
        <v>40</v>
      </c>
      <c r="E9" s="61" t="s">
        <v>40</v>
      </c>
      <c r="F9" s="60" t="s">
        <v>40</v>
      </c>
      <c r="G9" s="61" t="s">
        <v>40</v>
      </c>
      <c r="H9" s="60" t="s">
        <v>40</v>
      </c>
      <c r="I9" s="61" t="s">
        <v>40</v>
      </c>
      <c r="J9" s="43">
        <v>14</v>
      </c>
      <c r="K9" s="64" t="s">
        <v>44</v>
      </c>
      <c r="L9" s="61" t="s">
        <v>40</v>
      </c>
      <c r="M9" s="61" t="s">
        <v>40</v>
      </c>
      <c r="N9" s="48">
        <v>14</v>
      </c>
      <c r="O9" s="65" t="s">
        <v>42</v>
      </c>
      <c r="P9" s="48" t="s">
        <v>40</v>
      </c>
      <c r="Q9" s="65"/>
      <c r="R9" s="48" t="s">
        <v>40</v>
      </c>
      <c r="S9" s="50"/>
      <c r="T9" s="48" t="s">
        <v>40</v>
      </c>
      <c r="U9" s="51"/>
      <c r="V9" s="48">
        <v>14</v>
      </c>
      <c r="W9" s="65" t="s">
        <v>44</v>
      </c>
      <c r="X9" s="48"/>
      <c r="Y9" s="51"/>
      <c r="Z9" s="20"/>
      <c r="AA9" s="20"/>
      <c r="AB9" s="22"/>
      <c r="AD9" s="22"/>
      <c r="AF9" s="22"/>
    </row>
    <row r="10" spans="1:33" s="25" customFormat="1" x14ac:dyDescent="0.25">
      <c r="A10" s="42" t="s">
        <v>20</v>
      </c>
      <c r="B10" s="43">
        <v>109025</v>
      </c>
      <c r="C10" s="64" t="s">
        <v>46</v>
      </c>
      <c r="D10" s="43">
        <v>25182</v>
      </c>
      <c r="E10" s="64" t="s">
        <v>67</v>
      </c>
      <c r="F10" s="43">
        <v>13912</v>
      </c>
      <c r="G10" s="45"/>
      <c r="H10" s="43">
        <v>67251</v>
      </c>
      <c r="I10" s="45"/>
      <c r="J10" s="43">
        <v>2170</v>
      </c>
      <c r="K10" s="45"/>
      <c r="L10" s="43">
        <v>510</v>
      </c>
      <c r="M10" s="45"/>
      <c r="N10" s="48">
        <v>116741</v>
      </c>
      <c r="O10" s="65" t="s">
        <v>93</v>
      </c>
      <c r="P10" s="48">
        <v>26102</v>
      </c>
      <c r="Q10" s="65" t="s">
        <v>134</v>
      </c>
      <c r="R10" s="48">
        <v>14394</v>
      </c>
      <c r="S10" s="65" t="s">
        <v>135</v>
      </c>
      <c r="T10" s="65">
        <v>72704</v>
      </c>
      <c r="U10" s="65" t="s">
        <v>136</v>
      </c>
      <c r="V10" s="65">
        <v>2836</v>
      </c>
      <c r="W10" s="65" t="s">
        <v>137</v>
      </c>
      <c r="X10" s="65">
        <v>705</v>
      </c>
      <c r="Y10" s="65" t="s">
        <v>80</v>
      </c>
      <c r="Z10" s="20"/>
      <c r="AA10" s="20"/>
      <c r="AB10" s="22"/>
      <c r="AD10" s="22"/>
      <c r="AF10" s="22"/>
    </row>
    <row r="11" spans="1:33" s="25" customFormat="1" ht="39" customHeight="1" x14ac:dyDescent="0.25">
      <c r="A11" s="42" t="s">
        <v>21</v>
      </c>
      <c r="B11" s="43">
        <v>23640</v>
      </c>
      <c r="C11" s="64" t="s">
        <v>57</v>
      </c>
      <c r="D11" s="43">
        <v>2553</v>
      </c>
      <c r="E11" s="64" t="s">
        <v>68</v>
      </c>
      <c r="F11" s="64">
        <v>12596</v>
      </c>
      <c r="G11" s="64" t="s">
        <v>69</v>
      </c>
      <c r="H11" s="64">
        <v>8097</v>
      </c>
      <c r="I11" s="64" t="s">
        <v>70</v>
      </c>
      <c r="J11" s="64">
        <v>350</v>
      </c>
      <c r="K11" s="64" t="s">
        <v>54</v>
      </c>
      <c r="L11" s="64">
        <v>44</v>
      </c>
      <c r="M11" s="64" t="s">
        <v>51</v>
      </c>
      <c r="N11" s="48">
        <v>23820</v>
      </c>
      <c r="O11" s="65" t="s">
        <v>123</v>
      </c>
      <c r="P11" s="48">
        <v>2431</v>
      </c>
      <c r="Q11" s="65" t="s">
        <v>139</v>
      </c>
      <c r="R11" s="48">
        <v>10617</v>
      </c>
      <c r="S11" s="65" t="s">
        <v>138</v>
      </c>
      <c r="T11" s="65">
        <v>10334</v>
      </c>
      <c r="U11" s="65" t="s">
        <v>140</v>
      </c>
      <c r="V11" s="65">
        <v>360</v>
      </c>
      <c r="W11" s="65" t="s">
        <v>54</v>
      </c>
      <c r="X11" s="65">
        <v>78</v>
      </c>
      <c r="Y11" s="65" t="s">
        <v>97</v>
      </c>
      <c r="Z11" s="20"/>
      <c r="AA11" s="20"/>
      <c r="AB11" s="22"/>
      <c r="AD11" s="22"/>
      <c r="AF11" s="22"/>
    </row>
    <row r="12" spans="1:33" s="25" customFormat="1" ht="47.25" x14ac:dyDescent="0.25">
      <c r="A12" s="42" t="s">
        <v>22</v>
      </c>
      <c r="B12" s="43">
        <v>5307</v>
      </c>
      <c r="C12" s="64" t="s">
        <v>47</v>
      </c>
      <c r="D12" s="43">
        <v>769</v>
      </c>
      <c r="E12" s="64" t="s">
        <v>71</v>
      </c>
      <c r="F12" s="64">
        <v>2670</v>
      </c>
      <c r="G12" s="64" t="s">
        <v>72</v>
      </c>
      <c r="H12" s="64">
        <v>1627</v>
      </c>
      <c r="I12" s="64" t="s">
        <v>73</v>
      </c>
      <c r="J12" s="64">
        <v>231</v>
      </c>
      <c r="K12" s="64" t="s">
        <v>74</v>
      </c>
      <c r="L12" s="64">
        <v>10</v>
      </c>
      <c r="M12" s="64" t="s">
        <v>51</v>
      </c>
      <c r="N12" s="48">
        <v>4981</v>
      </c>
      <c r="O12" s="65" t="s">
        <v>124</v>
      </c>
      <c r="P12" s="48">
        <v>473</v>
      </c>
      <c r="Q12" s="65" t="s">
        <v>141</v>
      </c>
      <c r="R12" s="65">
        <v>3258</v>
      </c>
      <c r="S12" s="65" t="s">
        <v>142</v>
      </c>
      <c r="T12" s="65">
        <v>1039</v>
      </c>
      <c r="U12" s="65" t="s">
        <v>143</v>
      </c>
      <c r="V12" s="65">
        <v>174</v>
      </c>
      <c r="W12" s="65" t="s">
        <v>126</v>
      </c>
      <c r="X12" s="65">
        <v>37</v>
      </c>
      <c r="Y12" s="65" t="s">
        <v>48</v>
      </c>
      <c r="Z12" s="20"/>
      <c r="AA12" s="20"/>
      <c r="AB12" s="22"/>
      <c r="AD12" s="22"/>
      <c r="AF12" s="22"/>
    </row>
    <row r="13" spans="1:33" s="25" customFormat="1" x14ac:dyDescent="0.25">
      <c r="A13" s="42" t="s">
        <v>23</v>
      </c>
      <c r="B13" s="43">
        <v>2861</v>
      </c>
      <c r="C13" s="64" t="s">
        <v>48</v>
      </c>
      <c r="D13" s="43">
        <v>426</v>
      </c>
      <c r="E13" s="64" t="s">
        <v>76</v>
      </c>
      <c r="F13" s="64">
        <v>129</v>
      </c>
      <c r="G13" s="64" t="s">
        <v>77</v>
      </c>
      <c r="H13" s="64">
        <v>1041</v>
      </c>
      <c r="I13" s="64" t="s">
        <v>78</v>
      </c>
      <c r="J13" s="64">
        <v>1248</v>
      </c>
      <c r="K13" s="64" t="s">
        <v>79</v>
      </c>
      <c r="L13" s="64">
        <v>17</v>
      </c>
      <c r="M13" s="64" t="s">
        <v>80</v>
      </c>
      <c r="N13" s="48">
        <v>3060</v>
      </c>
      <c r="O13" s="65" t="s">
        <v>48</v>
      </c>
      <c r="P13" s="48">
        <v>381</v>
      </c>
      <c r="Q13" s="65" t="s">
        <v>144</v>
      </c>
      <c r="R13" s="48">
        <v>133</v>
      </c>
      <c r="S13" s="65" t="s">
        <v>147</v>
      </c>
      <c r="T13" s="48">
        <v>1070</v>
      </c>
      <c r="U13" s="65" t="s">
        <v>145</v>
      </c>
      <c r="V13" s="48">
        <v>1458</v>
      </c>
      <c r="W13" s="65" t="s">
        <v>146</v>
      </c>
      <c r="X13" s="48">
        <v>18</v>
      </c>
      <c r="Y13" s="65" t="s">
        <v>80</v>
      </c>
      <c r="Z13" s="20"/>
      <c r="AA13" s="20"/>
      <c r="AB13" s="22"/>
      <c r="AD13" s="22"/>
      <c r="AF13" s="22"/>
    </row>
    <row r="14" spans="1:33" s="25" customFormat="1" ht="31.5" x14ac:dyDescent="0.25">
      <c r="A14" s="42" t="s">
        <v>24</v>
      </c>
      <c r="B14" s="43">
        <v>139782</v>
      </c>
      <c r="C14" s="64" t="s">
        <v>49</v>
      </c>
      <c r="D14" s="43">
        <v>6279</v>
      </c>
      <c r="E14" s="64" t="s">
        <v>77</v>
      </c>
      <c r="F14" s="64">
        <v>108480</v>
      </c>
      <c r="G14" s="64" t="s">
        <v>81</v>
      </c>
      <c r="H14" s="43">
        <v>24704</v>
      </c>
      <c r="I14" s="64" t="s">
        <v>82</v>
      </c>
      <c r="J14" s="43">
        <v>251</v>
      </c>
      <c r="K14" s="64" t="s">
        <v>51</v>
      </c>
      <c r="L14" s="64">
        <v>68</v>
      </c>
      <c r="M14" s="64" t="s">
        <v>42</v>
      </c>
      <c r="N14" s="48">
        <v>166026</v>
      </c>
      <c r="O14" s="65" t="s">
        <v>125</v>
      </c>
      <c r="P14" s="48">
        <v>5873</v>
      </c>
      <c r="Q14" s="65" t="s">
        <v>126</v>
      </c>
      <c r="R14" s="48">
        <v>131499</v>
      </c>
      <c r="S14" s="65" t="s">
        <v>148</v>
      </c>
      <c r="T14" s="48">
        <v>28323</v>
      </c>
      <c r="U14" s="65" t="s">
        <v>149</v>
      </c>
      <c r="V14" s="48">
        <v>288</v>
      </c>
      <c r="W14" s="65" t="s">
        <v>51</v>
      </c>
      <c r="X14" s="48">
        <v>43</v>
      </c>
      <c r="Y14" s="65" t="s">
        <v>42</v>
      </c>
      <c r="Z14" s="20"/>
      <c r="AA14" s="20"/>
      <c r="AB14" s="22"/>
      <c r="AD14" s="22"/>
      <c r="AF14" s="22"/>
    </row>
    <row r="15" spans="1:33" s="25" customFormat="1" x14ac:dyDescent="0.25">
      <c r="A15" s="42" t="s">
        <v>25</v>
      </c>
      <c r="B15" s="43">
        <v>20791</v>
      </c>
      <c r="C15" s="64" t="s">
        <v>50</v>
      </c>
      <c r="D15" s="43">
        <v>1385</v>
      </c>
      <c r="E15" s="64" t="s">
        <v>83</v>
      </c>
      <c r="F15" s="43">
        <v>14901</v>
      </c>
      <c r="G15" s="64" t="s">
        <v>84</v>
      </c>
      <c r="H15" s="43">
        <v>2031</v>
      </c>
      <c r="I15" s="64" t="s">
        <v>85</v>
      </c>
      <c r="J15" s="64">
        <v>2322</v>
      </c>
      <c r="K15" s="64" t="s">
        <v>86</v>
      </c>
      <c r="L15" s="64">
        <v>152</v>
      </c>
      <c r="M15" s="64" t="s">
        <v>48</v>
      </c>
      <c r="N15" s="48">
        <v>28788</v>
      </c>
      <c r="O15" s="65" t="s">
        <v>100</v>
      </c>
      <c r="P15" s="48">
        <v>2213</v>
      </c>
      <c r="Q15" s="65" t="s">
        <v>150</v>
      </c>
      <c r="R15" s="48">
        <v>16807</v>
      </c>
      <c r="S15" s="65" t="s">
        <v>151</v>
      </c>
      <c r="T15" s="48">
        <v>4624</v>
      </c>
      <c r="U15" s="65" t="s">
        <v>152</v>
      </c>
      <c r="V15" s="48">
        <v>5114</v>
      </c>
      <c r="W15" s="65" t="s">
        <v>82</v>
      </c>
      <c r="X15" s="48">
        <v>30</v>
      </c>
      <c r="Y15" s="65" t="s">
        <v>55</v>
      </c>
      <c r="Z15" s="20"/>
      <c r="AA15" s="20"/>
      <c r="AB15" s="22"/>
      <c r="AD15" s="22"/>
      <c r="AF15" s="22"/>
    </row>
    <row r="16" spans="1:33" s="25" customFormat="1" ht="31.5" x14ac:dyDescent="0.25">
      <c r="A16" s="42" t="s">
        <v>26</v>
      </c>
      <c r="B16" s="43">
        <v>935</v>
      </c>
      <c r="C16" s="64" t="s">
        <v>51</v>
      </c>
      <c r="D16" s="43">
        <v>722</v>
      </c>
      <c r="E16" s="64" t="s">
        <v>87</v>
      </c>
      <c r="F16" s="64">
        <v>24</v>
      </c>
      <c r="G16" s="64" t="s">
        <v>88</v>
      </c>
      <c r="H16" s="64">
        <v>178</v>
      </c>
      <c r="I16" s="64" t="s">
        <v>89</v>
      </c>
      <c r="J16" s="64">
        <v>11</v>
      </c>
      <c r="K16" s="64" t="s">
        <v>90</v>
      </c>
      <c r="L16" s="43"/>
      <c r="M16" s="45"/>
      <c r="N16" s="48">
        <v>1343</v>
      </c>
      <c r="O16" s="65" t="s">
        <v>97</v>
      </c>
      <c r="P16" s="48">
        <v>970</v>
      </c>
      <c r="Q16" s="65" t="s">
        <v>153</v>
      </c>
      <c r="R16" s="48">
        <v>77</v>
      </c>
      <c r="S16" s="65" t="s">
        <v>57</v>
      </c>
      <c r="T16" s="48">
        <v>284</v>
      </c>
      <c r="U16" s="65" t="s">
        <v>155</v>
      </c>
      <c r="V16" s="48">
        <v>12</v>
      </c>
      <c r="W16" s="65" t="s">
        <v>154</v>
      </c>
      <c r="X16" s="48"/>
      <c r="Y16" s="51"/>
      <c r="Z16" s="20"/>
      <c r="AA16" s="20"/>
      <c r="AB16" s="22"/>
      <c r="AD16" s="22"/>
      <c r="AF16" s="22"/>
    </row>
    <row r="17" spans="1:32" s="25" customFormat="1" ht="21.75" customHeight="1" x14ac:dyDescent="0.25">
      <c r="A17" s="42" t="s">
        <v>27</v>
      </c>
      <c r="B17" s="43">
        <v>15570</v>
      </c>
      <c r="C17" s="64" t="s">
        <v>52</v>
      </c>
      <c r="D17" s="43">
        <v>699</v>
      </c>
      <c r="E17" s="64" t="s">
        <v>77</v>
      </c>
      <c r="F17" s="43">
        <v>4601</v>
      </c>
      <c r="G17" s="64" t="s">
        <v>91</v>
      </c>
      <c r="H17" s="43">
        <v>9994</v>
      </c>
      <c r="I17" s="64" t="s">
        <v>92</v>
      </c>
      <c r="J17" s="64">
        <v>90</v>
      </c>
      <c r="K17" s="64" t="s">
        <v>80</v>
      </c>
      <c r="L17" s="64">
        <v>186</v>
      </c>
      <c r="M17" s="64" t="s">
        <v>90</v>
      </c>
      <c r="N17" s="48">
        <v>15531</v>
      </c>
      <c r="O17" s="65" t="s">
        <v>126</v>
      </c>
      <c r="P17" s="48">
        <v>730</v>
      </c>
      <c r="Q17" s="65" t="s">
        <v>156</v>
      </c>
      <c r="R17" s="48">
        <v>4713</v>
      </c>
      <c r="S17" s="65" t="s">
        <v>157</v>
      </c>
      <c r="T17" s="48">
        <v>9806</v>
      </c>
      <c r="U17" s="65" t="s">
        <v>158</v>
      </c>
      <c r="V17" s="48">
        <v>89</v>
      </c>
      <c r="W17" s="65" t="s">
        <v>80</v>
      </c>
      <c r="X17" s="48">
        <v>193</v>
      </c>
      <c r="Y17" s="65" t="s">
        <v>90</v>
      </c>
      <c r="Z17" s="20"/>
      <c r="AA17" s="20"/>
      <c r="AB17" s="22"/>
      <c r="AD17" s="22"/>
      <c r="AF17" s="22"/>
    </row>
    <row r="18" spans="1:32" s="25" customFormat="1" x14ac:dyDescent="0.25">
      <c r="A18" s="42" t="s">
        <v>28</v>
      </c>
      <c r="B18" s="43">
        <v>6537</v>
      </c>
      <c r="C18" s="64" t="s">
        <v>53</v>
      </c>
      <c r="D18" s="43">
        <v>1710</v>
      </c>
      <c r="E18" s="64" t="s">
        <v>93</v>
      </c>
      <c r="F18" s="64">
        <v>2491</v>
      </c>
      <c r="G18" s="64" t="s">
        <v>94</v>
      </c>
      <c r="H18" s="64">
        <v>2136</v>
      </c>
      <c r="I18" s="64" t="s">
        <v>95</v>
      </c>
      <c r="J18" s="64">
        <v>181</v>
      </c>
      <c r="K18" s="64" t="s">
        <v>96</v>
      </c>
      <c r="L18" s="64">
        <v>19</v>
      </c>
      <c r="M18" s="64" t="s">
        <v>97</v>
      </c>
      <c r="N18" s="48">
        <v>6636</v>
      </c>
      <c r="O18" s="65" t="s">
        <v>54</v>
      </c>
      <c r="P18" s="48">
        <v>1987</v>
      </c>
      <c r="Q18" s="65" t="s">
        <v>159</v>
      </c>
      <c r="R18" s="48">
        <v>2469</v>
      </c>
      <c r="S18" s="65" t="s">
        <v>160</v>
      </c>
      <c r="T18" s="48">
        <v>1987</v>
      </c>
      <c r="U18" s="65" t="s">
        <v>161</v>
      </c>
      <c r="V18" s="48">
        <v>191</v>
      </c>
      <c r="W18" s="65" t="s">
        <v>103</v>
      </c>
      <c r="X18" s="65">
        <v>2</v>
      </c>
      <c r="Y18" s="65" t="s">
        <v>42</v>
      </c>
      <c r="Z18" s="20"/>
      <c r="AA18" s="20"/>
      <c r="AB18" s="22"/>
      <c r="AD18" s="22"/>
      <c r="AF18" s="22"/>
    </row>
    <row r="19" spans="1:32" s="25" customFormat="1" ht="31.5" x14ac:dyDescent="0.25">
      <c r="A19" s="42" t="s">
        <v>29</v>
      </c>
      <c r="B19" s="43">
        <v>6190</v>
      </c>
      <c r="C19" s="64" t="s">
        <v>54</v>
      </c>
      <c r="D19" s="43">
        <v>1909</v>
      </c>
      <c r="E19" s="64" t="s">
        <v>101</v>
      </c>
      <c r="F19" s="64">
        <v>1345</v>
      </c>
      <c r="G19" s="64" t="s">
        <v>98</v>
      </c>
      <c r="H19" s="64">
        <v>2538</v>
      </c>
      <c r="I19" s="64" t="s">
        <v>99</v>
      </c>
      <c r="J19" s="64">
        <v>397</v>
      </c>
      <c r="K19" s="64" t="s">
        <v>100</v>
      </c>
      <c r="L19" s="64">
        <v>1</v>
      </c>
      <c r="M19" s="64" t="s">
        <v>42</v>
      </c>
      <c r="N19" s="48">
        <v>2366</v>
      </c>
      <c r="O19" s="65" t="s">
        <v>127</v>
      </c>
      <c r="P19" s="48">
        <v>1489</v>
      </c>
      <c r="Q19" s="65" t="s">
        <v>162</v>
      </c>
      <c r="R19" s="48">
        <v>383</v>
      </c>
      <c r="S19" s="65" t="s">
        <v>163</v>
      </c>
      <c r="T19" s="48">
        <v>415</v>
      </c>
      <c r="U19" s="65" t="s">
        <v>164</v>
      </c>
      <c r="V19" s="65">
        <v>68</v>
      </c>
      <c r="W19" s="65" t="s">
        <v>103</v>
      </c>
      <c r="X19" s="65">
        <v>11</v>
      </c>
      <c r="Y19" s="65" t="s">
        <v>127</v>
      </c>
      <c r="Z19" s="20"/>
      <c r="AA19" s="20"/>
      <c r="AB19" s="22"/>
      <c r="AD19" s="22"/>
      <c r="AF19" s="22"/>
    </row>
    <row r="20" spans="1:32" s="25" customFormat="1" ht="31.5" x14ac:dyDescent="0.25">
      <c r="A20" s="42" t="s">
        <v>30</v>
      </c>
      <c r="B20" s="43">
        <v>375</v>
      </c>
      <c r="C20" s="64" t="s">
        <v>55</v>
      </c>
      <c r="D20" s="43">
        <v>177</v>
      </c>
      <c r="E20" s="64" t="s">
        <v>102</v>
      </c>
      <c r="F20" s="64">
        <v>11</v>
      </c>
      <c r="G20" s="64" t="s">
        <v>103</v>
      </c>
      <c r="H20" s="64">
        <v>169</v>
      </c>
      <c r="I20" s="64" t="s">
        <v>104</v>
      </c>
      <c r="J20" s="64">
        <v>17</v>
      </c>
      <c r="K20" s="64" t="s">
        <v>77</v>
      </c>
      <c r="L20" s="64">
        <v>1</v>
      </c>
      <c r="M20" s="64" t="s">
        <v>97</v>
      </c>
      <c r="N20" s="48">
        <v>422</v>
      </c>
      <c r="O20" s="65" t="s">
        <v>55</v>
      </c>
      <c r="P20" s="48">
        <v>174</v>
      </c>
      <c r="Q20" s="65" t="s">
        <v>165</v>
      </c>
      <c r="R20" s="48">
        <v>11</v>
      </c>
      <c r="S20" s="65" t="s">
        <v>88</v>
      </c>
      <c r="T20" s="48">
        <v>222</v>
      </c>
      <c r="U20" s="65" t="s">
        <v>166</v>
      </c>
      <c r="V20" s="65">
        <v>15</v>
      </c>
      <c r="W20" s="65" t="s">
        <v>120</v>
      </c>
      <c r="X20" s="48"/>
      <c r="Y20" s="51"/>
      <c r="Z20" s="20"/>
      <c r="AA20" s="20"/>
      <c r="AB20" s="22"/>
      <c r="AD20" s="22"/>
      <c r="AF20" s="22"/>
    </row>
    <row r="21" spans="1:32" s="25" customFormat="1" ht="31.5" x14ac:dyDescent="0.25">
      <c r="A21" s="42" t="s">
        <v>31</v>
      </c>
      <c r="B21" s="43">
        <v>8502</v>
      </c>
      <c r="C21" s="64" t="s">
        <v>56</v>
      </c>
      <c r="D21" s="43">
        <v>49</v>
      </c>
      <c r="E21" s="64" t="s">
        <v>80</v>
      </c>
      <c r="F21" s="64">
        <v>121</v>
      </c>
      <c r="G21" s="64" t="s">
        <v>105</v>
      </c>
      <c r="H21" s="64">
        <v>350</v>
      </c>
      <c r="I21" s="64" t="s">
        <v>106</v>
      </c>
      <c r="J21" s="64">
        <v>7981</v>
      </c>
      <c r="K21" s="64" t="s">
        <v>107</v>
      </c>
      <c r="L21" s="64">
        <v>1</v>
      </c>
      <c r="M21" s="64" t="s">
        <v>42</v>
      </c>
      <c r="N21" s="48">
        <v>1927</v>
      </c>
      <c r="O21" s="65" t="s">
        <v>114</v>
      </c>
      <c r="P21" s="48">
        <v>74</v>
      </c>
      <c r="Q21" s="65" t="s">
        <v>52</v>
      </c>
      <c r="R21" s="48">
        <v>141</v>
      </c>
      <c r="S21" s="65" t="s">
        <v>117</v>
      </c>
      <c r="T21" s="48">
        <v>140</v>
      </c>
      <c r="U21" s="65" t="s">
        <v>117</v>
      </c>
      <c r="V21" s="65">
        <v>1571</v>
      </c>
      <c r="W21" s="65" t="s">
        <v>167</v>
      </c>
      <c r="X21" s="65">
        <v>1</v>
      </c>
      <c r="Y21" s="65" t="s">
        <v>55</v>
      </c>
      <c r="Z21" s="20"/>
      <c r="AA21" s="20"/>
      <c r="AB21" s="22"/>
      <c r="AD21" s="22"/>
      <c r="AF21" s="22"/>
    </row>
    <row r="22" spans="1:32" s="25" customFormat="1" ht="47.25" x14ac:dyDescent="0.25">
      <c r="A22" s="42" t="s">
        <v>32</v>
      </c>
      <c r="B22" s="43">
        <v>7</v>
      </c>
      <c r="C22" s="64" t="s">
        <v>42</v>
      </c>
      <c r="D22" s="60" t="s">
        <v>42</v>
      </c>
      <c r="E22" s="60"/>
      <c r="F22" s="60" t="s">
        <v>42</v>
      </c>
      <c r="G22" s="60"/>
      <c r="H22" s="60">
        <v>4</v>
      </c>
      <c r="I22" s="60" t="s">
        <v>108</v>
      </c>
      <c r="J22" s="60">
        <v>2</v>
      </c>
      <c r="K22" s="60" t="s">
        <v>109</v>
      </c>
      <c r="L22" s="60">
        <v>1</v>
      </c>
      <c r="M22" s="60" t="s">
        <v>110</v>
      </c>
      <c r="N22" s="48">
        <v>17</v>
      </c>
      <c r="O22" s="65" t="s">
        <v>42</v>
      </c>
      <c r="P22" s="48">
        <v>10</v>
      </c>
      <c r="Q22" s="65" t="s">
        <v>168</v>
      </c>
      <c r="R22" s="65" t="s">
        <v>42</v>
      </c>
      <c r="S22" s="48"/>
      <c r="T22" s="48">
        <v>5</v>
      </c>
      <c r="U22" s="65" t="s">
        <v>169</v>
      </c>
      <c r="V22" s="48">
        <v>2</v>
      </c>
      <c r="W22" s="65" t="s">
        <v>170</v>
      </c>
      <c r="X22" s="48"/>
      <c r="Y22" s="48"/>
      <c r="Z22" s="20"/>
      <c r="AA22" s="20"/>
      <c r="AB22" s="22"/>
      <c r="AD22" s="22"/>
      <c r="AF22" s="22"/>
    </row>
    <row r="23" spans="1:32" s="25" customFormat="1" x14ac:dyDescent="0.25">
      <c r="A23" s="42" t="s">
        <v>33</v>
      </c>
      <c r="B23" s="43"/>
      <c r="C23" s="64"/>
      <c r="D23" s="43"/>
      <c r="E23" s="45"/>
      <c r="F23" s="43"/>
      <c r="G23" s="45"/>
      <c r="H23" s="43"/>
      <c r="I23" s="45"/>
      <c r="J23" s="43"/>
      <c r="K23" s="45"/>
      <c r="L23" s="43"/>
      <c r="M23" s="45"/>
      <c r="N23" s="48"/>
      <c r="O23" s="63"/>
      <c r="P23" s="48"/>
      <c r="Q23" s="65"/>
      <c r="R23" s="48"/>
      <c r="S23" s="50"/>
      <c r="T23" s="48"/>
      <c r="U23" s="51"/>
      <c r="V23" s="48"/>
      <c r="W23" s="44"/>
      <c r="X23" s="48"/>
      <c r="Y23" s="51"/>
      <c r="Z23" s="20"/>
      <c r="AA23" s="20"/>
      <c r="AB23" s="22"/>
      <c r="AD23" s="22"/>
      <c r="AF23" s="22"/>
    </row>
    <row r="24" spans="1:32" s="25" customFormat="1" ht="31.5" x14ac:dyDescent="0.25">
      <c r="A24" s="42" t="s">
        <v>34</v>
      </c>
      <c r="B24" s="43">
        <v>462</v>
      </c>
      <c r="C24" s="64" t="s">
        <v>55</v>
      </c>
      <c r="D24" s="43">
        <v>234</v>
      </c>
      <c r="E24" s="64" t="s">
        <v>115</v>
      </c>
      <c r="F24" s="64">
        <v>87</v>
      </c>
      <c r="G24" s="64" t="s">
        <v>111</v>
      </c>
      <c r="H24" s="64">
        <v>113</v>
      </c>
      <c r="I24" s="64" t="s">
        <v>112</v>
      </c>
      <c r="J24" s="64">
        <v>26</v>
      </c>
      <c r="K24" s="64" t="s">
        <v>113</v>
      </c>
      <c r="L24" s="64">
        <v>2</v>
      </c>
      <c r="M24" s="64" t="s">
        <v>114</v>
      </c>
      <c r="N24" s="48">
        <v>441</v>
      </c>
      <c r="O24" s="65" t="s">
        <v>55</v>
      </c>
      <c r="P24" s="48">
        <v>230</v>
      </c>
      <c r="Q24" s="65" t="s">
        <v>172</v>
      </c>
      <c r="R24" s="65">
        <v>66</v>
      </c>
      <c r="S24" s="65" t="s">
        <v>171</v>
      </c>
      <c r="T24" s="65">
        <v>115</v>
      </c>
      <c r="U24" s="65" t="s">
        <v>93</v>
      </c>
      <c r="V24" s="65">
        <v>24</v>
      </c>
      <c r="W24" s="65" t="s">
        <v>173</v>
      </c>
      <c r="X24" s="65">
        <v>6</v>
      </c>
      <c r="Y24" s="65" t="s">
        <v>105</v>
      </c>
      <c r="Z24" s="20"/>
      <c r="AA24" s="20"/>
      <c r="AB24" s="22"/>
      <c r="AD24" s="22"/>
      <c r="AF24" s="22"/>
    </row>
    <row r="25" spans="1:32" s="25" customFormat="1" ht="31.5" x14ac:dyDescent="0.25">
      <c r="A25" s="42" t="s">
        <v>35</v>
      </c>
      <c r="B25" s="43">
        <v>55</v>
      </c>
      <c r="C25" s="64" t="s">
        <v>42</v>
      </c>
      <c r="D25" s="43">
        <v>39</v>
      </c>
      <c r="E25" s="64" t="s">
        <v>116</v>
      </c>
      <c r="F25" s="64">
        <v>4</v>
      </c>
      <c r="G25" s="64" t="s">
        <v>117</v>
      </c>
      <c r="H25" s="64">
        <v>7</v>
      </c>
      <c r="I25" s="64" t="s">
        <v>118</v>
      </c>
      <c r="J25" s="64">
        <v>3</v>
      </c>
      <c r="K25" s="64" t="s">
        <v>119</v>
      </c>
      <c r="L25" s="64">
        <v>2</v>
      </c>
      <c r="M25" s="64" t="s">
        <v>120</v>
      </c>
      <c r="N25" s="48">
        <v>55</v>
      </c>
      <c r="O25" s="65" t="s">
        <v>42</v>
      </c>
      <c r="P25" s="48">
        <v>39</v>
      </c>
      <c r="Q25" s="65" t="s">
        <v>116</v>
      </c>
      <c r="R25" s="48">
        <v>4</v>
      </c>
      <c r="S25" s="65" t="s">
        <v>117</v>
      </c>
      <c r="T25" s="65">
        <v>4</v>
      </c>
      <c r="U25" s="65" t="s">
        <v>117</v>
      </c>
      <c r="V25" s="65">
        <v>7</v>
      </c>
      <c r="W25" s="65" t="s">
        <v>118</v>
      </c>
      <c r="X25" s="65">
        <v>1</v>
      </c>
      <c r="Y25" s="65" t="s">
        <v>174</v>
      </c>
      <c r="Z25" s="20"/>
      <c r="AA25" s="20"/>
      <c r="AB25" s="22"/>
      <c r="AD25" s="22"/>
      <c r="AF25" s="22"/>
    </row>
    <row r="26" spans="1:32" s="25" customFormat="1" x14ac:dyDescent="0.25">
      <c r="A26" s="42" t="s">
        <v>36</v>
      </c>
      <c r="B26" s="43">
        <v>49</v>
      </c>
      <c r="C26" s="64" t="s">
        <v>42</v>
      </c>
      <c r="D26" s="43">
        <v>38</v>
      </c>
      <c r="E26" s="64" t="s">
        <v>81</v>
      </c>
      <c r="F26" s="64">
        <v>8</v>
      </c>
      <c r="G26" s="64" t="s">
        <v>121</v>
      </c>
      <c r="H26" s="64" t="s">
        <v>42</v>
      </c>
      <c r="I26" s="64"/>
      <c r="J26" s="64">
        <v>3</v>
      </c>
      <c r="K26" s="64" t="s">
        <v>65</v>
      </c>
      <c r="L26" s="64"/>
      <c r="M26" s="64"/>
      <c r="N26" s="48">
        <v>71</v>
      </c>
      <c r="O26" s="65" t="s">
        <v>42</v>
      </c>
      <c r="P26" s="48">
        <v>41</v>
      </c>
      <c r="Q26" s="65" t="s">
        <v>175</v>
      </c>
      <c r="R26" s="48">
        <v>12</v>
      </c>
      <c r="S26" s="65" t="s">
        <v>122</v>
      </c>
      <c r="T26" s="65">
        <v>4</v>
      </c>
      <c r="U26" s="65" t="s">
        <v>113</v>
      </c>
      <c r="V26" s="65">
        <v>13</v>
      </c>
      <c r="W26" s="65" t="s">
        <v>176</v>
      </c>
      <c r="X26" s="65">
        <v>1</v>
      </c>
      <c r="Y26" s="65" t="s">
        <v>105</v>
      </c>
      <c r="Z26" s="20"/>
      <c r="AA26" s="20"/>
      <c r="AB26" s="22"/>
      <c r="AD26" s="22"/>
      <c r="AF26" s="22"/>
    </row>
    <row r="27" spans="1:32" s="25" customFormat="1" x14ac:dyDescent="0.25">
      <c r="B27" s="26"/>
      <c r="C27" s="23"/>
      <c r="D27" s="26"/>
      <c r="E27" s="23"/>
      <c r="F27" s="26"/>
      <c r="G27" s="23"/>
      <c r="H27" s="26"/>
      <c r="I27" s="23"/>
      <c r="J27" s="26"/>
      <c r="K27" s="23"/>
      <c r="L27" s="26"/>
      <c r="N27" s="24"/>
      <c r="O27" s="27"/>
      <c r="P27" s="21"/>
      <c r="Q27" s="24"/>
      <c r="R27" s="21"/>
      <c r="S27" s="24"/>
      <c r="T27" s="21"/>
      <c r="U27" s="24"/>
      <c r="V27" s="21"/>
      <c r="W27" s="24"/>
      <c r="X27" s="22"/>
      <c r="Y27" s="22"/>
    </row>
    <row r="28" spans="1:32" s="33" customFormat="1" x14ac:dyDescent="0.25">
      <c r="A28" s="93" t="s">
        <v>17</v>
      </c>
      <c r="B28" s="93"/>
      <c r="C28" s="93"/>
      <c r="D28" s="93"/>
      <c r="E28" s="93"/>
      <c r="F28" s="93"/>
      <c r="G28" s="93"/>
      <c r="H28" s="28"/>
      <c r="I28" s="29"/>
      <c r="J28" s="28"/>
      <c r="K28" s="29"/>
      <c r="L28" s="28"/>
      <c r="M28" s="29"/>
      <c r="N28" s="30"/>
      <c r="O28" s="31"/>
      <c r="P28" s="15"/>
      <c r="Q28" s="30"/>
      <c r="R28" s="15"/>
      <c r="S28" s="30"/>
      <c r="T28" s="15"/>
      <c r="U28" s="30"/>
      <c r="V28" s="15"/>
      <c r="W28" s="30"/>
      <c r="X28" s="32"/>
      <c r="Y28" s="32"/>
    </row>
  </sheetData>
  <mergeCells count="20">
    <mergeCell ref="A28:G28"/>
    <mergeCell ref="A1:B1"/>
    <mergeCell ref="A2:M2"/>
    <mergeCell ref="B4:C5"/>
    <mergeCell ref="D4:M4"/>
    <mergeCell ref="D5:E5"/>
    <mergeCell ref="F5:G5"/>
    <mergeCell ref="H5:I5"/>
    <mergeCell ref="J5:K5"/>
    <mergeCell ref="L5:M5"/>
    <mergeCell ref="B3:M3"/>
    <mergeCell ref="N3:Y3"/>
    <mergeCell ref="A3:A5"/>
    <mergeCell ref="N4:O5"/>
    <mergeCell ref="P4:Y4"/>
    <mergeCell ref="P5:Q5"/>
    <mergeCell ref="R5:S5"/>
    <mergeCell ref="T5:U5"/>
    <mergeCell ref="V5:W5"/>
    <mergeCell ref="X5:Y5"/>
  </mergeCells>
  <hyperlinks>
    <hyperlink ref="A1" location="Содержание!B5" display="      К содержанию"/>
    <hyperlink ref="A1:B1" location="Содержание!A1" display="  К содержанию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8"/>
  <sheetViews>
    <sheetView topLeftCell="A13" zoomScale="75" zoomScaleNormal="75" workbookViewId="0">
      <selection activeCell="P8" sqref="P8:P11"/>
    </sheetView>
  </sheetViews>
  <sheetFormatPr defaultColWidth="9.140625" defaultRowHeight="15.75" x14ac:dyDescent="0.25"/>
  <cols>
    <col min="1" max="1" width="38.85546875" style="2" customWidth="1"/>
    <col min="2" max="2" width="12.7109375" style="17" customWidth="1"/>
    <col min="3" max="3" width="9" style="2" customWidth="1"/>
    <col min="4" max="4" width="12.7109375" style="17" customWidth="1"/>
    <col min="5" max="5" width="9.5703125" style="2" customWidth="1"/>
    <col min="6" max="6" width="12.7109375" style="17" customWidth="1"/>
    <col min="7" max="7" width="9.5703125" style="2" customWidth="1"/>
    <col min="8" max="8" width="11.42578125" style="17" customWidth="1"/>
    <col min="9" max="9" width="8.85546875" style="2" customWidth="1"/>
    <col min="10" max="10" width="11.42578125" style="17" customWidth="1"/>
    <col min="11" max="11" width="8.28515625" style="2" customWidth="1"/>
    <col min="12" max="12" width="11.42578125" style="17" customWidth="1"/>
    <col min="13" max="13" width="10.140625" style="2" customWidth="1"/>
    <col min="14" max="14" width="15.85546875" style="17" customWidth="1"/>
    <col min="15" max="15" width="11.28515625" style="2" customWidth="1"/>
    <col min="16" max="16" width="12.42578125" style="17" customWidth="1"/>
    <col min="17" max="17" width="11.28515625" style="2" customWidth="1"/>
    <col min="18" max="18" width="12.42578125" style="17" customWidth="1"/>
    <col min="19" max="19" width="11.28515625" style="2" customWidth="1"/>
    <col min="20" max="20" width="11.28515625" style="17" customWidth="1"/>
    <col min="21" max="21" width="11.28515625" style="2" customWidth="1"/>
    <col min="22" max="22" width="11.28515625" style="17" customWidth="1"/>
    <col min="23" max="23" width="11.28515625" style="2" customWidth="1"/>
    <col min="24" max="24" width="11.28515625" style="17" customWidth="1"/>
    <col min="25" max="25" width="11.28515625" style="2" customWidth="1"/>
    <col min="26" max="26" width="11.28515625" style="2" hidden="1" customWidth="1"/>
    <col min="27" max="27" width="11.28515625" style="2" customWidth="1"/>
    <col min="28" max="16384" width="9.140625" style="2"/>
  </cols>
  <sheetData>
    <row r="1" spans="1:27" ht="33" customHeight="1" x14ac:dyDescent="0.25">
      <c r="A1" s="16" t="s">
        <v>4</v>
      </c>
    </row>
    <row r="2" spans="1:27" s="34" customFormat="1" ht="30" customHeight="1" x14ac:dyDescent="0.25">
      <c r="A2" s="100" t="s">
        <v>43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47"/>
      <c r="P2" s="47"/>
      <c r="R2" s="47"/>
      <c r="T2" s="47"/>
      <c r="V2" s="47"/>
      <c r="X2" s="47"/>
    </row>
    <row r="3" spans="1:27" s="34" customFormat="1" ht="30" customHeight="1" x14ac:dyDescent="0.25">
      <c r="A3" s="46"/>
      <c r="B3" s="101">
        <v>2020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3"/>
      <c r="N3" s="97">
        <v>2021</v>
      </c>
      <c r="O3" s="98"/>
      <c r="P3" s="98"/>
      <c r="Q3" s="98"/>
      <c r="R3" s="98"/>
      <c r="S3" s="98"/>
      <c r="T3" s="98"/>
      <c r="U3" s="98"/>
      <c r="V3" s="98"/>
      <c r="W3" s="98"/>
      <c r="X3" s="98"/>
      <c r="Y3" s="99"/>
    </row>
    <row r="4" spans="1:27" x14ac:dyDescent="0.25">
      <c r="A4" s="11"/>
      <c r="B4" s="84" t="s">
        <v>7</v>
      </c>
      <c r="C4" s="85"/>
      <c r="D4" s="88" t="s">
        <v>8</v>
      </c>
      <c r="E4" s="89"/>
      <c r="F4" s="89"/>
      <c r="G4" s="89"/>
      <c r="H4" s="89"/>
      <c r="I4" s="89"/>
      <c r="J4" s="89"/>
      <c r="K4" s="89"/>
      <c r="L4" s="89"/>
      <c r="M4" s="90"/>
      <c r="N4" s="84" t="s">
        <v>7</v>
      </c>
      <c r="O4" s="85"/>
      <c r="P4" s="88" t="s">
        <v>8</v>
      </c>
      <c r="Q4" s="89"/>
      <c r="R4" s="89"/>
      <c r="S4" s="89"/>
      <c r="T4" s="89"/>
      <c r="U4" s="89"/>
      <c r="V4" s="89"/>
      <c r="W4" s="89"/>
      <c r="X4" s="89"/>
      <c r="Y4" s="90"/>
    </row>
    <row r="5" spans="1:27" ht="28.5" customHeight="1" x14ac:dyDescent="0.25">
      <c r="A5" s="13"/>
      <c r="B5" s="86"/>
      <c r="C5" s="87"/>
      <c r="D5" s="91" t="s">
        <v>9</v>
      </c>
      <c r="E5" s="92"/>
      <c r="F5" s="91" t="s">
        <v>10</v>
      </c>
      <c r="G5" s="92"/>
      <c r="H5" s="91" t="s">
        <v>11</v>
      </c>
      <c r="I5" s="92"/>
      <c r="J5" s="91" t="s">
        <v>12</v>
      </c>
      <c r="K5" s="92"/>
      <c r="L5" s="91" t="s">
        <v>13</v>
      </c>
      <c r="M5" s="92"/>
      <c r="N5" s="86"/>
      <c r="O5" s="87"/>
      <c r="P5" s="91" t="s">
        <v>9</v>
      </c>
      <c r="Q5" s="92"/>
      <c r="R5" s="91" t="s">
        <v>10</v>
      </c>
      <c r="S5" s="92"/>
      <c r="T5" s="91" t="s">
        <v>11</v>
      </c>
      <c r="U5" s="92"/>
      <c r="V5" s="91" t="s">
        <v>12</v>
      </c>
      <c r="W5" s="92"/>
      <c r="X5" s="91" t="s">
        <v>13</v>
      </c>
      <c r="Y5" s="92"/>
    </row>
    <row r="6" spans="1:27" ht="31.5" x14ac:dyDescent="0.25">
      <c r="A6" s="14"/>
      <c r="B6" s="18" t="s">
        <v>14</v>
      </c>
      <c r="C6" s="19" t="s">
        <v>15</v>
      </c>
      <c r="D6" s="18" t="s">
        <v>14</v>
      </c>
      <c r="E6" s="19" t="s">
        <v>15</v>
      </c>
      <c r="F6" s="18" t="s">
        <v>14</v>
      </c>
      <c r="G6" s="19" t="s">
        <v>15</v>
      </c>
      <c r="H6" s="18" t="s">
        <v>14</v>
      </c>
      <c r="I6" s="19" t="s">
        <v>15</v>
      </c>
      <c r="J6" s="18" t="s">
        <v>14</v>
      </c>
      <c r="K6" s="19" t="s">
        <v>15</v>
      </c>
      <c r="L6" s="18" t="s">
        <v>14</v>
      </c>
      <c r="M6" s="19" t="s">
        <v>15</v>
      </c>
      <c r="N6" s="18" t="s">
        <v>14</v>
      </c>
      <c r="O6" s="19" t="s">
        <v>15</v>
      </c>
      <c r="P6" s="18" t="s">
        <v>14</v>
      </c>
      <c r="Q6" s="19" t="s">
        <v>15</v>
      </c>
      <c r="R6" s="18" t="s">
        <v>14</v>
      </c>
      <c r="S6" s="19" t="s">
        <v>15</v>
      </c>
      <c r="T6" s="18" t="s">
        <v>14</v>
      </c>
      <c r="U6" s="19" t="s">
        <v>15</v>
      </c>
      <c r="V6" s="18" t="s">
        <v>14</v>
      </c>
      <c r="W6" s="19" t="s">
        <v>15</v>
      </c>
      <c r="X6" s="18" t="s">
        <v>14</v>
      </c>
      <c r="Y6" s="19" t="s">
        <v>15</v>
      </c>
    </row>
    <row r="7" spans="1:27" s="3" customFormat="1" x14ac:dyDescent="0.25">
      <c r="A7" s="41" t="s">
        <v>1</v>
      </c>
      <c r="B7" s="67">
        <v>192368</v>
      </c>
      <c r="C7" s="68">
        <v>100</v>
      </c>
      <c r="D7" s="67">
        <v>87540</v>
      </c>
      <c r="E7" s="69">
        <v>45.5</v>
      </c>
      <c r="F7" s="67">
        <v>69377</v>
      </c>
      <c r="G7" s="69">
        <v>36.1</v>
      </c>
      <c r="H7" s="67">
        <v>28876</v>
      </c>
      <c r="I7" s="69">
        <v>15</v>
      </c>
      <c r="J7" s="67">
        <v>5838</v>
      </c>
      <c r="K7" s="69">
        <v>3</v>
      </c>
      <c r="L7" s="67">
        <v>737</v>
      </c>
      <c r="M7" s="70">
        <v>0.39999999999999858</v>
      </c>
      <c r="N7" s="67">
        <v>198008.35</v>
      </c>
      <c r="O7" s="71">
        <v>100</v>
      </c>
      <c r="P7" s="67">
        <v>91261.588000000003</v>
      </c>
      <c r="Q7" s="72">
        <v>46.089767426474694</v>
      </c>
      <c r="R7" s="67">
        <v>70447.375</v>
      </c>
      <c r="S7" s="72">
        <v>35.577981938640463</v>
      </c>
      <c r="T7" s="67">
        <v>29216.111000000001</v>
      </c>
      <c r="U7" s="72">
        <v>14.75498937292291</v>
      </c>
      <c r="V7" s="67">
        <v>6282.6970000000001</v>
      </c>
      <c r="W7" s="72">
        <v>3.1729454843697247</v>
      </c>
      <c r="X7" s="67">
        <v>800.57899999999995</v>
      </c>
      <c r="Y7" s="72">
        <v>0.4043157775922076</v>
      </c>
    </row>
    <row r="8" spans="1:27" s="3" customFormat="1" ht="31.5" x14ac:dyDescent="0.25">
      <c r="A8" s="42" t="s">
        <v>18</v>
      </c>
      <c r="B8" s="67">
        <v>1777</v>
      </c>
      <c r="C8" s="73">
        <f>B8/B7*100</f>
        <v>0.92375031190218748</v>
      </c>
      <c r="D8" s="67">
        <v>251</v>
      </c>
      <c r="E8" s="70">
        <f>D8/B8*100</f>
        <v>14.124929656724817</v>
      </c>
      <c r="F8" s="67">
        <v>1114</v>
      </c>
      <c r="G8" s="70">
        <f>F8/B8*100</f>
        <v>62.689926842993813</v>
      </c>
      <c r="H8" s="67">
        <v>196</v>
      </c>
      <c r="I8" s="70">
        <f>H8/B8*100</f>
        <v>11.029825548677547</v>
      </c>
      <c r="J8" s="67">
        <v>215</v>
      </c>
      <c r="K8" s="70">
        <f>J8/B8*100</f>
        <v>12.099043331457512</v>
      </c>
      <c r="L8" s="67">
        <f>B8-D8-F8-H8-J8</f>
        <v>1</v>
      </c>
      <c r="M8" s="70">
        <f>L8/B8*100</f>
        <v>5.6274620146314014E-2</v>
      </c>
      <c r="N8" s="67">
        <v>1821</v>
      </c>
      <c r="O8" s="70">
        <f>N8/N7*100</f>
        <v>0.91965818613204942</v>
      </c>
      <c r="P8" s="75">
        <v>280</v>
      </c>
      <c r="Q8" s="70">
        <f>P8/N8*100</f>
        <v>15.376166941241076</v>
      </c>
      <c r="R8" s="75">
        <v>1113</v>
      </c>
      <c r="S8" s="72">
        <f>R8/N8*100</f>
        <v>61.120263591433279</v>
      </c>
      <c r="T8" s="76">
        <v>217</v>
      </c>
      <c r="U8" s="70">
        <f>T8/N8*100</f>
        <v>11.916529379461833</v>
      </c>
      <c r="V8" s="75">
        <v>211</v>
      </c>
      <c r="W8" s="70">
        <f>V8/N8*100</f>
        <v>11.58704008786381</v>
      </c>
      <c r="X8" s="67"/>
      <c r="Y8" s="70"/>
      <c r="AA8" s="49"/>
    </row>
    <row r="9" spans="1:27" s="3" customFormat="1" x14ac:dyDescent="0.25">
      <c r="A9" s="42" t="s">
        <v>19</v>
      </c>
      <c r="B9" s="67"/>
      <c r="C9" s="77"/>
      <c r="D9" s="67"/>
      <c r="E9" s="70"/>
      <c r="F9" s="67"/>
      <c r="G9" s="70"/>
      <c r="H9" s="67"/>
      <c r="I9" s="70"/>
      <c r="J9" s="67"/>
      <c r="K9" s="70"/>
      <c r="L9" s="67"/>
      <c r="M9" s="70"/>
      <c r="N9" s="67"/>
      <c r="O9" s="70"/>
      <c r="P9" s="76"/>
      <c r="Q9" s="70"/>
      <c r="R9" s="78"/>
      <c r="S9" s="78"/>
      <c r="T9" s="78"/>
      <c r="U9" s="78"/>
      <c r="V9" s="78"/>
      <c r="W9" s="79"/>
      <c r="X9" s="67"/>
      <c r="Y9" s="70"/>
    </row>
    <row r="10" spans="1:27" s="3" customFormat="1" x14ac:dyDescent="0.25">
      <c r="A10" s="42" t="s">
        <v>20</v>
      </c>
      <c r="B10" s="67"/>
      <c r="C10" s="77"/>
      <c r="D10" s="67"/>
      <c r="E10" s="70"/>
      <c r="F10" s="67"/>
      <c r="G10" s="70"/>
      <c r="H10" s="67"/>
      <c r="I10" s="70"/>
      <c r="J10" s="67"/>
      <c r="K10" s="70"/>
      <c r="L10" s="67"/>
      <c r="M10" s="70"/>
      <c r="N10" s="67"/>
      <c r="O10" s="70"/>
      <c r="P10" s="76"/>
      <c r="Q10" s="70"/>
      <c r="R10" s="67"/>
      <c r="S10" s="70"/>
      <c r="T10" s="67"/>
      <c r="U10" s="70"/>
      <c r="V10" s="67"/>
      <c r="W10" s="70"/>
      <c r="X10" s="67"/>
      <c r="Y10" s="70"/>
    </row>
    <row r="11" spans="1:27" s="3" customFormat="1" ht="47.25" x14ac:dyDescent="0.25">
      <c r="A11" s="42" t="s">
        <v>21</v>
      </c>
      <c r="B11" s="67"/>
      <c r="C11" s="77"/>
      <c r="D11" s="67"/>
      <c r="E11" s="70"/>
      <c r="F11" s="67"/>
      <c r="G11" s="70"/>
      <c r="H11" s="67"/>
      <c r="I11" s="70"/>
      <c r="J11" s="67"/>
      <c r="K11" s="70"/>
      <c r="L11" s="67"/>
      <c r="M11" s="70"/>
      <c r="N11" s="67"/>
      <c r="O11" s="70"/>
      <c r="P11" s="76"/>
      <c r="Q11" s="70"/>
      <c r="R11" s="67"/>
      <c r="S11" s="70"/>
      <c r="T11" s="67"/>
      <c r="U11" s="70"/>
      <c r="V11" s="67"/>
      <c r="W11" s="70"/>
      <c r="X11" s="67"/>
      <c r="Y11" s="70"/>
    </row>
    <row r="12" spans="1:27" s="3" customFormat="1" ht="63" x14ac:dyDescent="0.25">
      <c r="A12" s="42" t="s">
        <v>22</v>
      </c>
      <c r="B12" s="67"/>
      <c r="C12" s="77"/>
      <c r="D12" s="67"/>
      <c r="E12" s="70"/>
      <c r="F12" s="67"/>
      <c r="G12" s="70"/>
      <c r="H12" s="67"/>
      <c r="I12" s="70"/>
      <c r="J12" s="67"/>
      <c r="K12" s="70"/>
      <c r="L12" s="67"/>
      <c r="M12" s="70"/>
      <c r="N12" s="67"/>
      <c r="O12" s="70"/>
      <c r="P12" s="67"/>
      <c r="Q12" s="70"/>
      <c r="R12" s="67"/>
      <c r="S12" s="70"/>
      <c r="T12" s="67"/>
      <c r="U12" s="70"/>
      <c r="V12" s="67"/>
      <c r="W12" s="70"/>
      <c r="X12" s="67"/>
      <c r="Y12" s="70"/>
    </row>
    <row r="13" spans="1:27" s="3" customFormat="1" x14ac:dyDescent="0.25">
      <c r="A13" s="42" t="s">
        <v>23</v>
      </c>
      <c r="B13" s="67">
        <v>2</v>
      </c>
      <c r="C13" s="73">
        <f>B13/B7*100</f>
        <v>1.0396739582466939E-3</v>
      </c>
      <c r="D13" s="67"/>
      <c r="E13" s="70"/>
      <c r="F13" s="67"/>
      <c r="G13" s="70"/>
      <c r="H13" s="67"/>
      <c r="I13" s="70"/>
      <c r="J13" s="67">
        <v>2</v>
      </c>
      <c r="K13" s="70">
        <f>J13/B13*100</f>
        <v>100</v>
      </c>
      <c r="L13" s="67"/>
      <c r="M13" s="70"/>
      <c r="N13" s="67">
        <v>2</v>
      </c>
      <c r="O13" s="70">
        <f>N13/N7*100</f>
        <v>1.0100584142032395E-3</v>
      </c>
      <c r="P13" s="67"/>
      <c r="Q13" s="70"/>
      <c r="R13" s="67"/>
      <c r="S13" s="70"/>
      <c r="T13" s="67"/>
      <c r="U13" s="70"/>
      <c r="V13" s="67">
        <v>2</v>
      </c>
      <c r="W13" s="70">
        <v>100</v>
      </c>
      <c r="X13" s="67"/>
      <c r="Y13" s="70"/>
    </row>
    <row r="14" spans="1:27" s="3" customFormat="1" ht="47.25" x14ac:dyDescent="0.25">
      <c r="A14" s="42" t="s">
        <v>24</v>
      </c>
      <c r="B14" s="67"/>
      <c r="C14" s="77"/>
      <c r="D14" s="67"/>
      <c r="E14" s="70"/>
      <c r="F14" s="67"/>
      <c r="G14" s="70"/>
      <c r="H14" s="67"/>
      <c r="I14" s="70"/>
      <c r="J14" s="67"/>
      <c r="K14" s="70"/>
      <c r="L14" s="67"/>
      <c r="M14" s="70"/>
      <c r="N14" s="78"/>
      <c r="O14" s="70"/>
      <c r="P14" s="67"/>
      <c r="Q14" s="70"/>
      <c r="R14" s="67"/>
      <c r="S14" s="70"/>
      <c r="T14" s="67"/>
      <c r="U14" s="70"/>
      <c r="V14" s="67"/>
      <c r="W14" s="70"/>
      <c r="X14" s="67"/>
      <c r="Y14" s="70"/>
    </row>
    <row r="15" spans="1:27" s="3" customFormat="1" x14ac:dyDescent="0.25">
      <c r="A15" s="42" t="s">
        <v>25</v>
      </c>
      <c r="B15" s="67">
        <v>12507</v>
      </c>
      <c r="C15" s="73">
        <f>B15/B7*100</f>
        <v>6.5016010978956995</v>
      </c>
      <c r="D15" s="67">
        <v>171</v>
      </c>
      <c r="E15" s="70">
        <f t="shared" ref="E15:E26" si="0">D15/B15*100</f>
        <v>1.3672343487646919</v>
      </c>
      <c r="F15" s="67">
        <v>11930</v>
      </c>
      <c r="G15" s="70">
        <f>F15/B15*100</f>
        <v>95.386583513232594</v>
      </c>
      <c r="H15" s="67">
        <v>140</v>
      </c>
      <c r="I15" s="70">
        <f t="shared" ref="I15:I26" si="1">H15/B15*100</f>
        <v>1.1193731510354201</v>
      </c>
      <c r="J15" s="67">
        <v>245</v>
      </c>
      <c r="K15" s="70">
        <f>J15/B15*100</f>
        <v>1.9589030143119852</v>
      </c>
      <c r="L15" s="67">
        <f>B15-D15-F15-H15-J15</f>
        <v>21</v>
      </c>
      <c r="M15" s="70">
        <f>L15/B15*100</f>
        <v>0.16790597265531304</v>
      </c>
      <c r="N15" s="67">
        <v>12581</v>
      </c>
      <c r="O15" s="70">
        <f>N15/N7*100</f>
        <v>6.353772454545477</v>
      </c>
      <c r="P15" s="74">
        <v>135</v>
      </c>
      <c r="Q15" s="70">
        <f>P15/N15*100</f>
        <v>1.0730466576583737</v>
      </c>
      <c r="R15" s="74">
        <v>12093</v>
      </c>
      <c r="S15" s="70">
        <f>R15/N15*100</f>
        <v>96.121135044908996</v>
      </c>
      <c r="T15" s="74">
        <v>155</v>
      </c>
      <c r="U15" s="70">
        <f>T15/N15*100</f>
        <v>1.2320165328670216</v>
      </c>
      <c r="V15" s="74">
        <v>177</v>
      </c>
      <c r="W15" s="70">
        <f>V15/N15*100</f>
        <v>1.4068833955965345</v>
      </c>
      <c r="X15" s="67">
        <v>21</v>
      </c>
      <c r="Y15" s="70">
        <f>X15/N15*100</f>
        <v>0.16691836896908036</v>
      </c>
      <c r="AA15" s="49"/>
    </row>
    <row r="16" spans="1:27" s="3" customFormat="1" ht="31.5" x14ac:dyDescent="0.25">
      <c r="A16" s="42" t="s">
        <v>26</v>
      </c>
      <c r="B16" s="67">
        <v>5</v>
      </c>
      <c r="C16" s="73">
        <f>B16/B7*100</f>
        <v>2.5991848956167349E-3</v>
      </c>
      <c r="D16" s="67">
        <v>3</v>
      </c>
      <c r="E16" s="70">
        <f t="shared" si="0"/>
        <v>60</v>
      </c>
      <c r="F16" s="67"/>
      <c r="G16" s="70"/>
      <c r="H16" s="67">
        <v>2</v>
      </c>
      <c r="I16" s="70">
        <f t="shared" si="1"/>
        <v>40</v>
      </c>
      <c r="J16" s="67"/>
      <c r="K16" s="70"/>
      <c r="L16" s="67"/>
      <c r="M16" s="70"/>
      <c r="N16" s="67">
        <v>12</v>
      </c>
      <c r="O16" s="70">
        <f>N16/N7*100</f>
        <v>6.0603504852194357E-3</v>
      </c>
      <c r="P16" s="74">
        <v>10</v>
      </c>
      <c r="Q16" s="70">
        <f>P16/N16*100</f>
        <v>83.333333333333343</v>
      </c>
      <c r="R16" s="67"/>
      <c r="S16" s="70"/>
      <c r="T16" s="74">
        <v>2</v>
      </c>
      <c r="U16" s="70">
        <v>16.7</v>
      </c>
      <c r="V16" s="67"/>
      <c r="W16" s="70"/>
      <c r="X16" s="67"/>
      <c r="Y16" s="70"/>
    </row>
    <row r="17" spans="1:27" s="3" customFormat="1" ht="31.5" x14ac:dyDescent="0.25">
      <c r="A17" s="42" t="s">
        <v>27</v>
      </c>
      <c r="B17" s="67">
        <v>552</v>
      </c>
      <c r="C17" s="73">
        <f>B17/B7*100</f>
        <v>0.28695001247608748</v>
      </c>
      <c r="D17" s="67">
        <v>47</v>
      </c>
      <c r="E17" s="70">
        <f t="shared" si="0"/>
        <v>8.5144927536231894</v>
      </c>
      <c r="F17" s="67">
        <v>2</v>
      </c>
      <c r="G17" s="70">
        <f>F17/B17*100</f>
        <v>0.36231884057971014</v>
      </c>
      <c r="H17" s="67">
        <v>473</v>
      </c>
      <c r="I17" s="70">
        <f t="shared" si="1"/>
        <v>85.688405797101453</v>
      </c>
      <c r="J17" s="67">
        <v>29</v>
      </c>
      <c r="K17" s="70">
        <f t="shared" ref="K17:K26" si="2">J17/B17*100</f>
        <v>5.2536231884057969</v>
      </c>
      <c r="L17" s="67">
        <v>1</v>
      </c>
      <c r="M17" s="70">
        <f>L17/B17*100</f>
        <v>0.18115942028985507</v>
      </c>
      <c r="N17" s="67">
        <v>651</v>
      </c>
      <c r="O17" s="70">
        <f>N17/N7*100</f>
        <v>0.32877401382315441</v>
      </c>
      <c r="P17" s="75">
        <v>22</v>
      </c>
      <c r="Q17" s="70">
        <f>P17/N17*100</f>
        <v>3.3794162826420893</v>
      </c>
      <c r="R17" s="67">
        <v>2</v>
      </c>
      <c r="S17" s="70">
        <f>R17/N17*100</f>
        <v>0.30721966205837176</v>
      </c>
      <c r="T17" s="74">
        <v>593</v>
      </c>
      <c r="U17" s="70">
        <f>T17/N17*100</f>
        <v>91.090629800307227</v>
      </c>
      <c r="V17" s="74">
        <v>29</v>
      </c>
      <c r="W17" s="70">
        <v>4.4000000000000004</v>
      </c>
      <c r="X17" s="67">
        <v>5</v>
      </c>
      <c r="Y17" s="70">
        <f>X17/N17*100</f>
        <v>0.76804915514592931</v>
      </c>
      <c r="AA17" s="49"/>
    </row>
    <row r="18" spans="1:27" s="3" customFormat="1" ht="31.5" x14ac:dyDescent="0.25">
      <c r="A18" s="42" t="s">
        <v>28</v>
      </c>
      <c r="B18" s="67">
        <v>65</v>
      </c>
      <c r="C18" s="73">
        <f>B18/B7*100</f>
        <v>3.3789403643017552E-2</v>
      </c>
      <c r="D18" s="67">
        <v>5</v>
      </c>
      <c r="E18" s="70">
        <f t="shared" si="0"/>
        <v>7.6923076923076925</v>
      </c>
      <c r="F18" s="67"/>
      <c r="G18" s="70"/>
      <c r="H18" s="67">
        <v>21</v>
      </c>
      <c r="I18" s="70">
        <f t="shared" si="1"/>
        <v>32.307692307692307</v>
      </c>
      <c r="J18" s="67">
        <v>39</v>
      </c>
      <c r="K18" s="70">
        <f t="shared" si="2"/>
        <v>60</v>
      </c>
      <c r="L18" s="67"/>
      <c r="M18" s="70"/>
      <c r="N18" s="67">
        <v>26</v>
      </c>
      <c r="O18" s="70">
        <f>N18/N7*100</f>
        <v>1.3130759384642112E-2</v>
      </c>
      <c r="P18" s="76"/>
      <c r="Q18" s="70"/>
      <c r="R18" s="74"/>
      <c r="S18" s="70"/>
      <c r="T18" s="67">
        <v>16</v>
      </c>
      <c r="U18" s="70">
        <v>61.6</v>
      </c>
      <c r="V18" s="67">
        <v>7</v>
      </c>
      <c r="W18" s="70">
        <f>V18/N18*100</f>
        <v>26.923076923076923</v>
      </c>
      <c r="X18" s="67">
        <v>3</v>
      </c>
      <c r="Y18" s="70">
        <f>X18/N18*100</f>
        <v>11.538461538461538</v>
      </c>
    </row>
    <row r="19" spans="1:27" s="3" customFormat="1" ht="31.5" x14ac:dyDescent="0.25">
      <c r="A19" s="42" t="s">
        <v>29</v>
      </c>
      <c r="B19" s="67">
        <v>3035</v>
      </c>
      <c r="C19" s="73">
        <f>B19/B7*100</f>
        <v>1.5777052316393578</v>
      </c>
      <c r="D19" s="67">
        <v>2514</v>
      </c>
      <c r="E19" s="70">
        <f t="shared" si="0"/>
        <v>82.833607907743001</v>
      </c>
      <c r="F19" s="67">
        <v>182</v>
      </c>
      <c r="G19" s="70">
        <f t="shared" ref="G19:G25" si="3">F19/B19*100</f>
        <v>5.9967051070840194</v>
      </c>
      <c r="H19" s="67">
        <v>189</v>
      </c>
      <c r="I19" s="70">
        <f t="shared" si="1"/>
        <v>6.227347611202636</v>
      </c>
      <c r="J19" s="67">
        <v>150</v>
      </c>
      <c r="K19" s="70">
        <f t="shared" si="2"/>
        <v>4.9423393739703458</v>
      </c>
      <c r="L19" s="67"/>
      <c r="M19" s="70"/>
      <c r="N19" s="67">
        <v>3605</v>
      </c>
      <c r="O19" s="70">
        <f>N19/N7*100</f>
        <v>1.820630291601339</v>
      </c>
      <c r="P19" s="74">
        <v>2679</v>
      </c>
      <c r="Q19" s="70">
        <f t="shared" ref="Q19:Q26" si="4">P19/N19*100</f>
        <v>74.313453536754508</v>
      </c>
      <c r="R19" s="74">
        <v>370</v>
      </c>
      <c r="S19" s="70">
        <f t="shared" ref="S19:S26" si="5">R19/N19*100</f>
        <v>10.263522884882107</v>
      </c>
      <c r="T19" s="74">
        <v>384</v>
      </c>
      <c r="U19" s="70">
        <f t="shared" ref="U19:U26" si="6">T19/N19*100</f>
        <v>10.651872399445216</v>
      </c>
      <c r="V19" s="74">
        <v>171</v>
      </c>
      <c r="W19" s="70">
        <f>V19/N19*100</f>
        <v>4.7434119278779479</v>
      </c>
      <c r="X19" s="67">
        <v>1</v>
      </c>
      <c r="Y19" s="70">
        <f>X19/N19*100</f>
        <v>2.7739251040221912E-2</v>
      </c>
      <c r="AA19" s="49"/>
    </row>
    <row r="20" spans="1:27" s="3" customFormat="1" ht="31.5" x14ac:dyDescent="0.25">
      <c r="A20" s="42" t="s">
        <v>30</v>
      </c>
      <c r="B20" s="67">
        <v>37427</v>
      </c>
      <c r="C20" s="73">
        <f>B20/B7*100</f>
        <v>19.455938617649505</v>
      </c>
      <c r="D20" s="67">
        <v>2562</v>
      </c>
      <c r="E20" s="70">
        <f t="shared" si="0"/>
        <v>6.8453255671039619</v>
      </c>
      <c r="F20" s="67">
        <v>31799</v>
      </c>
      <c r="G20" s="70">
        <f t="shared" si="3"/>
        <v>84.962727442755224</v>
      </c>
      <c r="H20" s="67">
        <v>2820</v>
      </c>
      <c r="I20" s="70">
        <f t="shared" si="1"/>
        <v>7.5346674860394893</v>
      </c>
      <c r="J20" s="67">
        <v>105</v>
      </c>
      <c r="K20" s="70">
        <f t="shared" si="2"/>
        <v>0.28054612979934274</v>
      </c>
      <c r="L20" s="67">
        <v>141</v>
      </c>
      <c r="M20" s="70">
        <f>L20/B20*100</f>
        <v>0.37673337430197451</v>
      </c>
      <c r="N20" s="67">
        <v>37306</v>
      </c>
      <c r="O20" s="70">
        <f>N20/N7*100</f>
        <v>18.840619600133024</v>
      </c>
      <c r="P20" s="74">
        <v>2504</v>
      </c>
      <c r="Q20" s="70">
        <f t="shared" si="4"/>
        <v>6.7120570417627183</v>
      </c>
      <c r="R20" s="74">
        <v>31966</v>
      </c>
      <c r="S20" s="70">
        <f t="shared" si="5"/>
        <v>85.685948640969272</v>
      </c>
      <c r="T20" s="74">
        <v>2591</v>
      </c>
      <c r="U20" s="70">
        <f t="shared" si="6"/>
        <v>6.9452634964885007</v>
      </c>
      <c r="V20" s="74">
        <v>109</v>
      </c>
      <c r="W20" s="70">
        <f>V20/N20*100</f>
        <v>0.29217820189781807</v>
      </c>
      <c r="X20" s="67">
        <v>136</v>
      </c>
      <c r="Y20" s="70">
        <f>X20/N20*100</f>
        <v>0.36455261888168122</v>
      </c>
      <c r="AA20" s="49"/>
    </row>
    <row r="21" spans="1:27" s="3" customFormat="1" ht="47.25" x14ac:dyDescent="0.25">
      <c r="A21" s="42" t="s">
        <v>31</v>
      </c>
      <c r="B21" s="67">
        <v>234</v>
      </c>
      <c r="C21" s="73">
        <f>B21/B7*100</f>
        <v>0.12164185311486317</v>
      </c>
      <c r="D21" s="67">
        <v>120</v>
      </c>
      <c r="E21" s="70">
        <f t="shared" si="0"/>
        <v>51.282051282051277</v>
      </c>
      <c r="F21" s="67">
        <v>31</v>
      </c>
      <c r="G21" s="70">
        <f t="shared" si="3"/>
        <v>13.247863247863249</v>
      </c>
      <c r="H21" s="67">
        <v>41</v>
      </c>
      <c r="I21" s="70">
        <f t="shared" si="1"/>
        <v>17.52136752136752</v>
      </c>
      <c r="J21" s="67">
        <v>42</v>
      </c>
      <c r="K21" s="70">
        <f t="shared" si="2"/>
        <v>17.948717948717949</v>
      </c>
      <c r="L21" s="67"/>
      <c r="M21" s="70"/>
      <c r="N21" s="67">
        <v>245</v>
      </c>
      <c r="O21" s="70">
        <f>N21/N7*100</f>
        <v>0.12373215573989683</v>
      </c>
      <c r="P21" s="74">
        <v>130</v>
      </c>
      <c r="Q21" s="70">
        <f t="shared" si="4"/>
        <v>53.061224489795919</v>
      </c>
      <c r="R21" s="74">
        <v>31</v>
      </c>
      <c r="S21" s="70">
        <f t="shared" si="5"/>
        <v>12.653061224489795</v>
      </c>
      <c r="T21" s="74">
        <v>45</v>
      </c>
      <c r="U21" s="70">
        <f t="shared" si="6"/>
        <v>18.367346938775512</v>
      </c>
      <c r="V21" s="74">
        <v>39</v>
      </c>
      <c r="W21" s="70">
        <v>15.8</v>
      </c>
      <c r="X21" s="67"/>
      <c r="Y21" s="70"/>
      <c r="AA21" s="49"/>
    </row>
    <row r="22" spans="1:27" s="3" customFormat="1" ht="47.25" x14ac:dyDescent="0.25">
      <c r="A22" s="42" t="s">
        <v>32</v>
      </c>
      <c r="B22" s="67">
        <v>53896</v>
      </c>
      <c r="C22" s="73">
        <f>B22/B7*100</f>
        <v>28.017133826831909</v>
      </c>
      <c r="D22" s="67">
        <v>22960</v>
      </c>
      <c r="E22" s="70">
        <f t="shared" si="0"/>
        <v>42.600564049280095</v>
      </c>
      <c r="F22" s="67">
        <v>19994</v>
      </c>
      <c r="G22" s="70">
        <f t="shared" si="3"/>
        <v>37.097372717826929</v>
      </c>
      <c r="H22" s="67">
        <v>7824</v>
      </c>
      <c r="I22" s="70">
        <f t="shared" si="1"/>
        <v>14.516847261392311</v>
      </c>
      <c r="J22" s="67">
        <v>2875</v>
      </c>
      <c r="K22" s="70">
        <f t="shared" si="2"/>
        <v>5.334347632477364</v>
      </c>
      <c r="L22" s="67">
        <f>B22-D22-F22-H22-J22</f>
        <v>243</v>
      </c>
      <c r="M22" s="70">
        <f>L22/B22*100</f>
        <v>0.45086833902330414</v>
      </c>
      <c r="N22" s="67">
        <v>50751</v>
      </c>
      <c r="O22" s="70">
        <f>N22/N7*100</f>
        <v>25.630737289614302</v>
      </c>
      <c r="P22" s="74">
        <v>19916</v>
      </c>
      <c r="Q22" s="70">
        <f t="shared" si="4"/>
        <v>39.242576500955643</v>
      </c>
      <c r="R22" s="74">
        <v>20260</v>
      </c>
      <c r="S22" s="70">
        <f t="shared" si="5"/>
        <v>39.920395657228433</v>
      </c>
      <c r="T22" s="74">
        <v>7128</v>
      </c>
      <c r="U22" s="70">
        <f t="shared" si="6"/>
        <v>14.045043447419756</v>
      </c>
      <c r="V22" s="74">
        <v>3177</v>
      </c>
      <c r="W22" s="70">
        <f>V22/N22*100</f>
        <v>6.2599751729029967</v>
      </c>
      <c r="X22" s="67">
        <v>270</v>
      </c>
      <c r="Y22" s="70">
        <v>0.6</v>
      </c>
      <c r="AA22" s="49"/>
    </row>
    <row r="23" spans="1:27" s="3" customFormat="1" x14ac:dyDescent="0.25">
      <c r="A23" s="42" t="s">
        <v>33</v>
      </c>
      <c r="B23" s="67">
        <v>33607</v>
      </c>
      <c r="C23" s="73">
        <f>B23/B7*100</f>
        <v>17.470161357398322</v>
      </c>
      <c r="D23" s="67">
        <v>24727</v>
      </c>
      <c r="E23" s="70">
        <f t="shared" si="0"/>
        <v>73.576933376975035</v>
      </c>
      <c r="F23" s="67">
        <v>1977</v>
      </c>
      <c r="G23" s="70">
        <f t="shared" si="3"/>
        <v>5.8827030083018421</v>
      </c>
      <c r="H23" s="67">
        <v>5817</v>
      </c>
      <c r="I23" s="70">
        <f t="shared" si="1"/>
        <v>17.308893980420745</v>
      </c>
      <c r="J23" s="67">
        <v>823</v>
      </c>
      <c r="K23" s="70">
        <f t="shared" si="2"/>
        <v>2.4488945755348586</v>
      </c>
      <c r="L23" s="67">
        <f>B23-D23-F23-H23-J23</f>
        <v>263</v>
      </c>
      <c r="M23" s="70">
        <f>L23/B23*100</f>
        <v>0.78257505876751876</v>
      </c>
      <c r="N23" s="67">
        <v>35454</v>
      </c>
      <c r="O23" s="70">
        <f>N23/N7*100</f>
        <v>17.905305508580824</v>
      </c>
      <c r="P23" s="74">
        <v>25663</v>
      </c>
      <c r="Q23" s="70">
        <f t="shared" si="4"/>
        <v>72.383934111806852</v>
      </c>
      <c r="R23" s="74">
        <v>2200</v>
      </c>
      <c r="S23" s="70">
        <f t="shared" si="5"/>
        <v>6.2052236701077446</v>
      </c>
      <c r="T23" s="74">
        <v>6359</v>
      </c>
      <c r="U23" s="70">
        <f t="shared" si="6"/>
        <v>17.935916962825068</v>
      </c>
      <c r="V23" s="74">
        <v>936</v>
      </c>
      <c r="W23" s="70">
        <f>V23/N23*100</f>
        <v>2.6400406160094771</v>
      </c>
      <c r="X23" s="67">
        <v>296</v>
      </c>
      <c r="Y23" s="70">
        <v>0.9</v>
      </c>
      <c r="AA23" s="49"/>
    </row>
    <row r="24" spans="1:27" s="3" customFormat="1" ht="31.5" x14ac:dyDescent="0.25">
      <c r="A24" s="42" t="s">
        <v>34</v>
      </c>
      <c r="B24" s="67">
        <v>23046</v>
      </c>
      <c r="C24" s="73">
        <f>B24/B7*100</f>
        <v>11.980163020876653</v>
      </c>
      <c r="D24" s="67">
        <v>12125</v>
      </c>
      <c r="E24" s="70">
        <f t="shared" si="0"/>
        <v>52.612166970407017</v>
      </c>
      <c r="F24" s="67">
        <v>482</v>
      </c>
      <c r="G24" s="70">
        <f t="shared" si="3"/>
        <v>2.0914692354421591</v>
      </c>
      <c r="H24" s="67">
        <v>9290</v>
      </c>
      <c r="I24" s="70">
        <f t="shared" si="1"/>
        <v>40.310682981862364</v>
      </c>
      <c r="J24" s="67">
        <v>1145</v>
      </c>
      <c r="K24" s="70">
        <f t="shared" si="2"/>
        <v>4.9683242211229715</v>
      </c>
      <c r="L24" s="67">
        <f>B24-D24-F24-H24-J24</f>
        <v>4</v>
      </c>
      <c r="M24" s="70">
        <f>L24/B24*100</f>
        <v>1.7356591165495098E-2</v>
      </c>
      <c r="N24" s="67">
        <v>23223</v>
      </c>
      <c r="O24" s="70">
        <f>N24/N7*100</f>
        <v>11.728293276520914</v>
      </c>
      <c r="P24" s="74">
        <v>12119</v>
      </c>
      <c r="Q24" s="70">
        <f t="shared" si="4"/>
        <v>52.185333505576367</v>
      </c>
      <c r="R24" s="74">
        <v>508</v>
      </c>
      <c r="S24" s="70">
        <f t="shared" si="5"/>
        <v>2.1874865435128967</v>
      </c>
      <c r="T24" s="74">
        <v>9358</v>
      </c>
      <c r="U24" s="70">
        <f t="shared" si="6"/>
        <v>40.296258020066311</v>
      </c>
      <c r="V24" s="74">
        <v>1230</v>
      </c>
      <c r="W24" s="70">
        <f>V24/N24*100</f>
        <v>5.2964733238599662</v>
      </c>
      <c r="X24" s="67">
        <v>8</v>
      </c>
      <c r="Y24" s="70">
        <v>0</v>
      </c>
      <c r="AA24" s="49"/>
    </row>
    <row r="25" spans="1:27" s="3" customFormat="1" ht="47.25" x14ac:dyDescent="0.25">
      <c r="A25" s="42" t="s">
        <v>35</v>
      </c>
      <c r="B25" s="67">
        <v>26058</v>
      </c>
      <c r="C25" s="73">
        <f>B25/B7*100</f>
        <v>13.545912001996175</v>
      </c>
      <c r="D25" s="67">
        <v>21931</v>
      </c>
      <c r="E25" s="70">
        <f t="shared" si="0"/>
        <v>84.162253434645791</v>
      </c>
      <c r="F25" s="67">
        <v>1866</v>
      </c>
      <c r="G25" s="70">
        <f t="shared" si="3"/>
        <v>7.1609486530048354</v>
      </c>
      <c r="H25" s="67">
        <v>2049</v>
      </c>
      <c r="I25" s="70">
        <f t="shared" si="1"/>
        <v>7.8632281832834456</v>
      </c>
      <c r="J25" s="67">
        <v>151</v>
      </c>
      <c r="K25" s="70">
        <f t="shared" si="2"/>
        <v>0.5794765523063935</v>
      </c>
      <c r="L25" s="67">
        <f>B25-D25-F25-H25-J25</f>
        <v>61</v>
      </c>
      <c r="M25" s="70">
        <f>L25/B25*100</f>
        <v>0.23409317675953642</v>
      </c>
      <c r="N25" s="67">
        <v>32207</v>
      </c>
      <c r="O25" s="70">
        <f>N25/N7*100</f>
        <v>16.265475673121866</v>
      </c>
      <c r="P25" s="74">
        <v>27735</v>
      </c>
      <c r="Q25" s="70">
        <f t="shared" si="4"/>
        <v>86.114819759679577</v>
      </c>
      <c r="R25" s="74">
        <v>1903</v>
      </c>
      <c r="S25" s="70">
        <f t="shared" si="5"/>
        <v>5.9086533983295562</v>
      </c>
      <c r="T25" s="74">
        <v>2349</v>
      </c>
      <c r="U25" s="70">
        <f t="shared" si="6"/>
        <v>7.2934455242649117</v>
      </c>
      <c r="V25" s="74">
        <v>161</v>
      </c>
      <c r="W25" s="70">
        <f>V25/N25*100</f>
        <v>0.49989132797217994</v>
      </c>
      <c r="X25" s="67">
        <v>59</v>
      </c>
      <c r="Y25" s="70">
        <v>0.2</v>
      </c>
      <c r="AA25" s="49"/>
    </row>
    <row r="26" spans="1:27" s="3" customFormat="1" ht="18.75" customHeight="1" x14ac:dyDescent="0.25">
      <c r="A26" s="42" t="s">
        <v>36</v>
      </c>
      <c r="B26" s="67">
        <v>157</v>
      </c>
      <c r="C26" s="73">
        <f>B26/B7*100</f>
        <v>8.161440572236546E-2</v>
      </c>
      <c r="D26" s="67">
        <v>124</v>
      </c>
      <c r="E26" s="70">
        <f t="shared" si="0"/>
        <v>78.98089171974523</v>
      </c>
      <c r="F26" s="67"/>
      <c r="G26" s="70"/>
      <c r="H26" s="67">
        <v>14</v>
      </c>
      <c r="I26" s="70">
        <f t="shared" si="1"/>
        <v>8.9171974522292992</v>
      </c>
      <c r="J26" s="67">
        <v>17</v>
      </c>
      <c r="K26" s="70">
        <f t="shared" si="2"/>
        <v>10.828025477707007</v>
      </c>
      <c r="L26" s="67">
        <v>2</v>
      </c>
      <c r="M26" s="70">
        <f>L26/B26*100</f>
        <v>1.2738853503184715</v>
      </c>
      <c r="N26" s="67">
        <v>124</v>
      </c>
      <c r="O26" s="70">
        <f>N26/N7*100</f>
        <v>6.2623621680600844E-2</v>
      </c>
      <c r="P26" s="75">
        <v>69</v>
      </c>
      <c r="Q26" s="70">
        <f t="shared" si="4"/>
        <v>55.645161290322577</v>
      </c>
      <c r="R26" s="75">
        <v>1</v>
      </c>
      <c r="S26" s="70">
        <f t="shared" si="5"/>
        <v>0.80645161290322576</v>
      </c>
      <c r="T26" s="75">
        <v>19</v>
      </c>
      <c r="U26" s="70">
        <f t="shared" si="6"/>
        <v>15.32258064516129</v>
      </c>
      <c r="V26" s="75">
        <v>34</v>
      </c>
      <c r="W26" s="70">
        <f>V26/N26*100</f>
        <v>27.419354838709676</v>
      </c>
      <c r="X26" s="67">
        <v>2</v>
      </c>
      <c r="Y26" s="70">
        <v>1.7</v>
      </c>
      <c r="AA26" s="49"/>
    </row>
    <row r="27" spans="1:27" s="3" customFormat="1" x14ac:dyDescent="0.25">
      <c r="B27" s="35"/>
      <c r="C27" s="36"/>
      <c r="D27" s="35"/>
      <c r="E27" s="21"/>
      <c r="F27" s="35"/>
      <c r="G27" s="21"/>
      <c r="H27" s="37"/>
      <c r="I27" s="21"/>
      <c r="J27" s="35"/>
      <c r="K27" s="21"/>
      <c r="L27" s="35"/>
      <c r="M27" s="21"/>
      <c r="N27" s="49"/>
      <c r="R27" s="49"/>
      <c r="T27" s="49"/>
      <c r="V27" s="49"/>
      <c r="X27" s="49"/>
    </row>
    <row r="28" spans="1:27" s="33" customFormat="1" x14ac:dyDescent="0.25">
      <c r="A28" s="38" t="s">
        <v>16</v>
      </c>
      <c r="B28" s="39"/>
      <c r="C28" s="38"/>
      <c r="D28" s="39"/>
      <c r="E28" s="15"/>
      <c r="F28" s="39"/>
      <c r="G28" s="15"/>
      <c r="H28" s="40"/>
      <c r="I28" s="15"/>
      <c r="J28" s="39"/>
      <c r="K28" s="15"/>
      <c r="L28" s="39"/>
      <c r="M28" s="15"/>
      <c r="N28" s="28"/>
      <c r="O28" s="30"/>
      <c r="Q28" s="30"/>
      <c r="R28" s="17"/>
      <c r="S28" s="15"/>
      <c r="T28" s="17"/>
      <c r="V28" s="28"/>
      <c r="X28" s="28"/>
    </row>
  </sheetData>
  <mergeCells count="17">
    <mergeCell ref="A2:M2"/>
    <mergeCell ref="B4:C5"/>
    <mergeCell ref="D4:M4"/>
    <mergeCell ref="D5:E5"/>
    <mergeCell ref="F5:G5"/>
    <mergeCell ref="H5:I5"/>
    <mergeCell ref="J5:K5"/>
    <mergeCell ref="L5:M5"/>
    <mergeCell ref="B3:M3"/>
    <mergeCell ref="N3:Y3"/>
    <mergeCell ref="N4:O5"/>
    <mergeCell ref="P4:Y4"/>
    <mergeCell ref="P5:Q5"/>
    <mergeCell ref="R5:S5"/>
    <mergeCell ref="T5:U5"/>
    <mergeCell ref="V5:W5"/>
    <mergeCell ref="X5:Y5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Содержание</vt:lpstr>
      <vt:lpstr>1</vt:lpstr>
      <vt:lpstr>2</vt:lpstr>
    </vt:vector>
  </TitlesOfParts>
  <Company>none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Ромашкина Г.Н.</dc:creator>
  <cp:lastModifiedBy>Давыдова Галина Николаевна</cp:lastModifiedBy>
  <cp:lastPrinted>2021-05-13T12:20:04Z</cp:lastPrinted>
  <dcterms:created xsi:type="dcterms:W3CDTF">2021-04-08T10:35:45Z</dcterms:created>
  <dcterms:modified xsi:type="dcterms:W3CDTF">2023-03-10T05:46:36Z</dcterms:modified>
</cp:coreProperties>
</file>